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intra.cciaa.net\vdi\redirect\cfi1227\Documents\Rapporti e ricerche_Cam_Com_FI\Excelsior\EXCELSIOR_NUOVO\2026\Mar_Mag\Firenze_MAR26\"/>
    </mc:Choice>
  </mc:AlternateContent>
  <xr:revisionPtr revIDLastSave="0" documentId="13_ncr:1_{096EA89F-562B-4BDB-9C24-223B54104F53}" xr6:coauthVersionLast="47" xr6:coauthVersionMax="47" xr10:uidLastSave="{00000000-0000-0000-0000-000000000000}"/>
  <bookViews>
    <workbookView xWindow="-120" yWindow="-120" windowWidth="29040" windowHeight="1572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'Tav10'!$A$1:$F$57</definedName>
    <definedName name="_xlnm.Print_Area" localSheetId="5">'Tav2'!$A$1:$E$60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31" l="1"/>
  <c r="H12" i="31"/>
  <c r="H13" i="31"/>
  <c r="H14"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D6" i="10" l="1"/>
  <c r="D8" i="10" l="1"/>
  <c r="C11" i="10" l="1"/>
  <c r="E7" i="10"/>
  <c r="D7" i="10"/>
  <c r="G6" i="10"/>
  <c r="F6" i="10"/>
  <c r="E6" i="10"/>
  <c r="G5" i="10"/>
  <c r="F5" i="10"/>
  <c r="E5" i="10"/>
  <c r="D5" i="10"/>
  <c r="E4" i="10"/>
  <c r="D4" i="10"/>
  <c r="E2" i="10"/>
</calcChain>
</file>

<file path=xl/sharedStrings.xml><?xml version="1.0" encoding="utf-8"?>
<sst xmlns="http://schemas.openxmlformats.org/spreadsheetml/2006/main" count="694" uniqueCount="235">
  <si>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</si>
  <si>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</si>
  <si>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</si>
  <si>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</si>
  <si>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</si>
  <si>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</si>
  <si>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</si>
  <si>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</si>
  <si>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</si>
  <si>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</si>
  <si>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</si>
  <si>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</si>
  <si>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</si>
  <si>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</si>
  <si>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</si>
  <si>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</si>
  <si>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</si>
  <si>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</si>
  <si>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</si>
  <si>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</si>
  <si>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</si>
  <si>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</si>
  <si>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</si>
  <si>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</si>
  <si>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</si>
  <si>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</si>
  <si>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</si>
  <si>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</si>
  <si>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</si>
  <si>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</si>
  <si>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</si>
  <si>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</si>
  <si>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</si>
  <si>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</si>
  <si>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</si>
  <si>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</si>
  <si>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</si>
  <si>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</si>
  <si>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</si>
  <si>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</si>
  <si>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</si>
  <si>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</si>
  <si>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</si>
  <si>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</si>
  <si>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</si>
  <si>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</si>
  <si>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</si>
  <si>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</si>
  <si>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</si>
  <si>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</si>
  <si>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</si>
  <si>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</si>
  <si>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</si>
  <si>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</si>
  <si>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</si>
  <si>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</si>
  <si>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</si>
  <si>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</si>
  <si>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</si>
  <si>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</si>
  <si>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</si>
  <si>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</si>
  <si>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</si>
  <si>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</si>
  <si>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</si>
  <si>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</si>
  <si>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</si>
  <si>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</si>
  <si>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</si>
  <si>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</si>
  <si>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</si>
  <si>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</si>
  <si>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</si>
  <si>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</si>
  <si>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</si>
  <si>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</si>
  <si>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</si>
  <si>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</si>
  <si>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</si>
  <si>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</si>
  <si>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</si>
  <si>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</si>
  <si>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</si>
  <si>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</si>
  <si>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provincia:</t>
  </si>
  <si>
    <t>Dirigenti, professioni con elevata specializzazione e tecnici</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</si>
  <si>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</si>
  <si>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</si>
  <si>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</si>
  <si>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</si>
  <si>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</si>
  <si>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</si>
  <si>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</si>
  <si>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</si>
  <si>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</si>
  <si>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</si>
  <si>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</si>
  <si>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</si>
  <si>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</si>
  <si>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</si>
  <si>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</si>
  <si>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</si>
  <si>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</si>
  <si>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</si>
  <si>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</si>
  <si>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</si>
  <si>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età non rilevante</t>
  </si>
  <si>
    <t>di difficile reperimento (%):</t>
  </si>
  <si>
    <t>con esperienza richiesta (%):</t>
  </si>
  <si>
    <t>per preparazione inadeguata dei candidati</t>
  </si>
  <si>
    <t>nel 
settore</t>
  </si>
  <si>
    <t>Entrate previste nel periodo</t>
  </si>
  <si>
    <t>nella professione</t>
  </si>
  <si>
    <t>univer-sitario</t>
  </si>
  <si>
    <t>secon-dario</t>
  </si>
  <si>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</si>
  <si>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</si>
  <si>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</si>
  <si>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</si>
  <si>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</si>
  <si>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</si>
  <si>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</si>
  <si>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</si>
  <si>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livelli di istruzione (%):</t>
  </si>
  <si>
    <t>per classe di età (%):</t>
  </si>
  <si>
    <t>Dirigenti, professioni specializzate e tecnici</t>
  </si>
  <si>
    <t>Servizi
alle imprese</t>
  </si>
  <si>
    <t>Servizi
alle persone</t>
  </si>
  <si>
    <t>Entrate di personale dipendente per settore di attività e tipologia contrattuale (%)</t>
  </si>
  <si>
    <t>Il segno (-) indica l'assenza di entrate nell'incrocio indicato. Il segno (--) indica un valore non significativo. I totali comprendono comunque i dati non esposti.</t>
  </si>
  <si>
    <t>istruzione tecnologica superiore (ITS Academy)</t>
  </si>
  <si>
    <t>qualifica o diploma
profes-sionale</t>
  </si>
  <si>
    <t>scuola dell'ob-bligo</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</si>
  <si>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</si>
  <si>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</si>
  <si>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</si>
  <si>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</si>
  <si>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Marzo</t>
  </si>
  <si>
    <t>Aprile</t>
  </si>
  <si>
    <t>Fonte: Unioncamere - Ministero del Lavoro e delle Politiche Sociali, Sistema Informativo Excelsior, 2026</t>
  </si>
  <si>
    <t>Le analisi del presente volume si focalizzano sulle principali caratteristiche delle entrate programmate nel mese di marzo 2026, con uno sguardo sulle tendenze occupazionali per il periodo marzo - maggio 2026.</t>
  </si>
  <si>
    <t>Maggio</t>
  </si>
  <si>
    <t>Marzo - Maggio 2026</t>
  </si>
  <si>
    <t>mar</t>
  </si>
  <si>
    <t>mag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</si>
  <si>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30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circa 101.800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</si>
  <si>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Firenze</t>
  </si>
  <si>
    <t>Tecnici dei rapporti con i mercati</t>
  </si>
  <si>
    <t>Tecnici della salute</t>
  </si>
  <si>
    <t>Ingegneri</t>
  </si>
  <si>
    <t>Tecnici informatici, telematici e delle telecomunicazioni</t>
  </si>
  <si>
    <t>Tecnici della gestione dei processi produttivi di beni e servizi</t>
  </si>
  <si>
    <t>Tecnici dell’organizzazione e dell’amministrazione delle attività produttive</t>
  </si>
  <si>
    <t>Specialisti delle scienze gestionali, commerciali e bancarie</t>
  </si>
  <si>
    <t>Tecnici in campo ingegneristico</t>
  </si>
  <si>
    <t>Analisiti e specialisti nella progettazione di applicazioni</t>
  </si>
  <si>
    <t>Tecnici delle attività finanziarie ed assicurative</t>
  </si>
  <si>
    <t>Insegnanti nella formazione professionale, istruttori, allenatori, atleti</t>
  </si>
  <si>
    <t>Altri specialisti dell'educazione e della formazione</t>
  </si>
  <si>
    <t>Altre professioni</t>
  </si>
  <si>
    <t>Esercenti ed addetti nelle attività di ristorazione</t>
  </si>
  <si>
    <t>Addetti alle vendite</t>
  </si>
  <si>
    <t>Addetti alla segreteria e agli affari generali</t>
  </si>
  <si>
    <t>Addetti all'accoglienza e all'informazione della clientela</t>
  </si>
  <si>
    <t>Operatori della cura estetica</t>
  </si>
  <si>
    <t>Professioni qualificate nei servizi sanitari e sociali</t>
  </si>
  <si>
    <t>Addetti alla gestione amministrativa della logistica</t>
  </si>
  <si>
    <t>Professioni qualificate nei servizi personali</t>
  </si>
  <si>
    <t>Altre professioni qualificate nelle attività commerciali</t>
  </si>
  <si>
    <t>Operai specializzati addetti alle rifiniture delle costruzioni</t>
  </si>
  <si>
    <t>Conduttori di veicoli a motore e a trazione animale</t>
  </si>
  <si>
    <t>Operai specializzati addetti alle costruzioni e mantenimento di strutture edili</t>
  </si>
  <si>
    <t>Meccanici artigianali, montatori, riparatori, manutentori macchine fisse/mobili</t>
  </si>
  <si>
    <t>Operai addetti a macchinari dell'industria tessile e delle confezioni</t>
  </si>
  <si>
    <t>Operai specializzati del tessile e dell'abbigliamento</t>
  </si>
  <si>
    <t>Conduttori macchine movimento terra,  sollevamento e maneggio materiali</t>
  </si>
  <si>
    <t>Operai addetti a macchinari fissi per l'industria alimentare</t>
  </si>
  <si>
    <t>Operai specializzati della lavorazione del cuoio, delle pelli e delle calzature</t>
  </si>
  <si>
    <t>Agricoltori e operai agricoli specializzati</t>
  </si>
  <si>
    <t>Fonditori, saldatori, lattonieri, calderai, montatori di carpenteria metallica</t>
  </si>
  <si>
    <t>Operai specializ. installaz./manutenzione attrezzature elettriche/elettroniche</t>
  </si>
  <si>
    <t>Personale non qualificato nei servizi di pulizia</t>
  </si>
  <si>
    <t>Personale non qualificato addetto allo spostamento e alla consegna merci</t>
  </si>
  <si>
    <t>Personale non qualif. addetto servizi di custodia edifici, attrezzature e beni</t>
  </si>
  <si>
    <t>Personale non qualificato nell'agricoltura e nella manutenzione del verde</t>
  </si>
  <si>
    <t>Livello universitario</t>
  </si>
  <si>
    <t>Indirizzo economico</t>
  </si>
  <si>
    <t>Indirizzo insegnamento e formazione</t>
  </si>
  <si>
    <t>Indirizzo ingegneria industriale</t>
  </si>
  <si>
    <t>Indirizzo ingegneria civile ed architettura</t>
  </si>
  <si>
    <t>Indirizzo sanitario e paramedico</t>
  </si>
  <si>
    <t>Indirizzo ingegneria elettronica e dell'informazione</t>
  </si>
  <si>
    <t>Indirizzo scienze matematiche, fisiche e informatiche</t>
  </si>
  <si>
    <t>Indirizzo chimico-farmaceutico</t>
  </si>
  <si>
    <t>Indirizzo medico e odontoiatrico</t>
  </si>
  <si>
    <t>Indirizzo linguistico, traduttori e interpreti</t>
  </si>
  <si>
    <t>Altri indirizzi di ingegneria</t>
  </si>
  <si>
    <t>Indirizzo umanistico, filosofico, storico e artistico</t>
  </si>
  <si>
    <t>Altri indirizzi</t>
  </si>
  <si>
    <t>Istruzione tecnologica superiore (ITS Academy)</t>
  </si>
  <si>
    <t>Livello secondario</t>
  </si>
  <si>
    <t>Indirizzo amministrazione, finanza e marketing</t>
  </si>
  <si>
    <t>Indirizzo trasporti e logistica</t>
  </si>
  <si>
    <t>Indirizzo turismo, enogastronomia e ospitalità</t>
  </si>
  <si>
    <t>Indirizzo elettronica ed elettrotecnica</t>
  </si>
  <si>
    <t>Indirizzo meccanica, meccatronica ed energia</t>
  </si>
  <si>
    <t>Indirizzo socio-sanitario</t>
  </si>
  <si>
    <t>Indirizzo artistico (liceo)</t>
  </si>
  <si>
    <t>Indirizzo costruzioni, ambiente e territorio</t>
  </si>
  <si>
    <t>Indirizzo liceale (classico, scientifico, scienze umane)</t>
  </si>
  <si>
    <t>Indirizzo informatica e telecomunicazioni</t>
  </si>
  <si>
    <t>Indirizzo produzione e manutenzione industriale e artigianale</t>
  </si>
  <si>
    <t>Indirizzo sistema moda</t>
  </si>
  <si>
    <t>Qualifica di formazione o diploma professionale</t>
  </si>
  <si>
    <t>Indirizzo ristorazione</t>
  </si>
  <si>
    <t>Indirizzo servizi di promozione e accoglienza</t>
  </si>
  <si>
    <t>Indirizzo sistemi e servizi logistici</t>
  </si>
  <si>
    <t>Indirizzo meccanico</t>
  </si>
  <si>
    <t>Indirizzo servizi di vendita</t>
  </si>
  <si>
    <t>Indirizzo amministrativo segretariale</t>
  </si>
  <si>
    <t>Indirizzo trasformazione agroalimentare</t>
  </si>
  <si>
    <t>Indirizzo elettrico</t>
  </si>
  <si>
    <t>Indirizzo edile</t>
  </si>
  <si>
    <t>Indirizzo benessere</t>
  </si>
  <si>
    <t>Indirizzo tessile e abbigliamento</t>
  </si>
  <si>
    <t>Indirizzo riparazione dei veicoli a motore</t>
  </si>
  <si>
    <t>Scuola dell'obbligo</t>
  </si>
  <si>
    <t>--</t>
  </si>
  <si>
    <t>SEZIONE A - Quali sono le professioni 
ricercate dalle imprese?</t>
  </si>
  <si>
    <t>SEZIONE B -  Lavoro in provincia: 
le tendenze settoriali</t>
  </si>
  <si>
    <t>Tavola 8 - Lavoratori previsti in entrata dalle imprese nel mese di marzo 2026 e nel periodo marzo - maggio 2026</t>
  </si>
  <si>
    <t>Marzo 2026</t>
  </si>
  <si>
    <t>-</t>
  </si>
  <si>
    <t/>
  </si>
  <si>
    <t>Totale
 mar - mag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</si>
</sst>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6"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9"/>
      <color theme="1" tint="0.249977111117893"/>
      <name val="Calibri"/>
      <family val="2"/>
    </font>
    <font>
      <sz val="11"/>
      <color rgb="FFF8F8F8"/>
      <name val="Century Gothic"/>
      <family val="2"/>
      <scheme val="minor"/>
    </font>
    <font>
      <sz val="10"/>
      <color theme="1" tint="0.249977111117893"/>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sz val="11"/>
      <color theme="4" tint="-0.499984740745262"/>
      <name val="Century Gothic"/>
      <family val="2"/>
      <scheme val="minor"/>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6">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249977111117893"/>
        <bgColor indexed="64"/>
      </patternFill>
    </fill>
  </fills>
  <borders count="12">
    <border>
      <left/>
      <right/>
      <top/>
      <bottom/>
      <diagonal/>
    </border>
    <border>
      <left/>
      <right/>
      <top/>
      <bottom style="hair">
        <color indexed="64"/>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102">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59">
    <xf numFmtId="0" fontId="0" fillId="0" borderId="0" xfId="0"/>
    <xf numFmtId="0" fontId="7" fillId="0" borderId="0" xfId="71" applyFont="1" applyAlignment="1">
      <alignment horizontal="justify" vertical="top" wrapText="1"/>
    </xf>
    <xf numFmtId="0" fontId="9" fillId="0" borderId="0" xfId="0" applyFont="1" applyAlignment="1">
      <alignment horizontal="justify" vertical="top" wrapText="1"/>
    </xf>
    <xf numFmtId="0" fontId="7" fillId="0" borderId="0" xfId="71" applyFont="1"/>
    <xf numFmtId="0" fontId="7" fillId="0" borderId="0" xfId="0" applyFont="1"/>
    <xf numFmtId="0" fontId="7" fillId="0" borderId="0" xfId="7" applyFont="1"/>
    <xf numFmtId="0" fontId="7" fillId="0" borderId="0" xfId="71" applyFont="1" applyAlignment="1">
      <alignment vertical="top" wrapText="1"/>
    </xf>
    <xf numFmtId="0" fontId="7" fillId="0" borderId="0" xfId="79" applyFont="1" applyAlignment="1">
      <alignment horizontal="justify" vertical="top" wrapText="1"/>
    </xf>
    <xf numFmtId="0" fontId="12" fillId="0" borderId="0" xfId="79" applyFont="1"/>
    <xf numFmtId="0" fontId="13" fillId="0" borderId="0" xfId="79" applyFont="1"/>
    <xf numFmtId="0" fontId="7" fillId="0" borderId="0" xfId="79" applyFont="1" applyAlignment="1">
      <alignment horizontal="left"/>
    </xf>
    <xf numFmtId="0" fontId="12" fillId="0" borderId="0" xfId="79" applyFont="1" applyAlignment="1">
      <alignment horizontal="left" vertical="top"/>
    </xf>
    <xf numFmtId="0" fontId="7" fillId="0" borderId="0" xfId="79" applyFont="1"/>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79" applyFont="1" applyAlignment="1">
      <alignment horizontal="right" vertical="top"/>
    </xf>
    <xf numFmtId="0" fontId="11" fillId="0" borderId="0" xfId="77" applyFont="1" applyAlignment="1">
      <alignment vertical="top"/>
    </xf>
    <xf numFmtId="0" fontId="7" fillId="0" borderId="0" xfId="77" applyFont="1" applyAlignment="1">
      <alignment vertical="top"/>
    </xf>
    <xf numFmtId="0" fontId="12" fillId="0" borderId="0" xfId="7" applyFont="1" applyAlignment="1">
      <alignment horizontal="left"/>
    </xf>
    <xf numFmtId="0" fontId="12" fillId="0" borderId="0" xfId="7" applyFont="1"/>
    <xf numFmtId="164" fontId="12" fillId="0" borderId="0" xfId="69" applyFont="1" applyFill="1" applyBorder="1" applyAlignment="1">
      <alignment horizontal="right"/>
    </xf>
    <xf numFmtId="167" fontId="12" fillId="0" borderId="0" xfId="69" applyNumberFormat="1" applyFont="1" applyFill="1" applyBorder="1" applyAlignment="1">
      <alignment horizontal="right"/>
    </xf>
    <xf numFmtId="164" fontId="7" fillId="0" borderId="0" xfId="69" applyFont="1" applyBorder="1" applyAlignment="1">
      <alignment horizontal="right"/>
    </xf>
    <xf numFmtId="167" fontId="7" fillId="0" borderId="0" xfId="69" applyNumberFormat="1" applyFont="1" applyBorder="1" applyAlignment="1">
      <alignment horizontal="right"/>
    </xf>
    <xf numFmtId="0" fontId="14" fillId="0" borderId="0" xfId="7" applyFont="1"/>
    <xf numFmtId="0" fontId="15" fillId="0" borderId="0" xfId="7" applyFont="1" applyAlignment="1">
      <alignment horizontal="left" vertical="top"/>
    </xf>
    <xf numFmtId="0" fontId="15" fillId="0" borderId="0" xfId="7" applyFont="1" applyAlignment="1">
      <alignment vertical="top"/>
    </xf>
    <xf numFmtId="164" fontId="15" fillId="0" borderId="0" xfId="69" applyFont="1" applyBorder="1" applyAlignment="1">
      <alignment horizontal="right" vertical="top" wrapText="1"/>
    </xf>
    <xf numFmtId="167" fontId="15" fillId="0" borderId="0" xfId="69" applyNumberFormat="1" applyFont="1" applyBorder="1" applyAlignment="1">
      <alignment horizontal="right" vertical="top"/>
    </xf>
    <xf numFmtId="0" fontId="16" fillId="0" borderId="0" xfId="7" applyFont="1"/>
    <xf numFmtId="167" fontId="7" fillId="0" borderId="0" xfId="7" applyNumberFormat="1" applyFont="1" applyAlignment="1">
      <alignment horizontal="right"/>
    </xf>
    <xf numFmtId="164" fontId="11" fillId="0" borderId="0" xfId="69" applyFont="1" applyBorder="1" applyAlignment="1">
      <alignment horizontal="right" vertical="top"/>
    </xf>
    <xf numFmtId="167" fontId="11" fillId="0" borderId="0" xfId="69" applyNumberFormat="1" applyFont="1" applyBorder="1" applyAlignment="1">
      <alignment horizontal="right" vertical="top"/>
    </xf>
    <xf numFmtId="167" fontId="12" fillId="0" borderId="0" xfId="69" applyNumberFormat="1" applyFont="1" applyBorder="1" applyAlignment="1">
      <alignment horizontal="right"/>
    </xf>
    <xf numFmtId="0" fontId="15" fillId="0" borderId="0" xfId="7" applyFont="1" applyAlignment="1" applyProtection="1">
      <alignment vertical="top"/>
      <protection locked="0"/>
    </xf>
    <xf numFmtId="0" fontId="11" fillId="0" borderId="0" xfId="7" applyFont="1" applyAlignment="1">
      <alignment horizontal="left" vertical="top" wrapText="1"/>
    </xf>
    <xf numFmtId="0" fontId="11" fillId="0" borderId="0" xfId="7" applyFont="1" applyAlignment="1">
      <alignment vertical="top" wrapText="1"/>
    </xf>
    <xf numFmtId="164" fontId="11" fillId="0" borderId="0" xfId="69" applyFont="1" applyBorder="1" applyAlignment="1">
      <alignment horizontal="right" vertical="top" wrapText="1"/>
    </xf>
    <xf numFmtId="167" fontId="11" fillId="0" borderId="0" xfId="69" applyNumberFormat="1" applyFont="1" applyBorder="1" applyAlignment="1">
      <alignment horizontal="right" vertical="top" wrapText="1"/>
    </xf>
    <xf numFmtId="0" fontId="17" fillId="0" borderId="0" xfId="7" applyFont="1" applyAlignment="1">
      <alignment vertical="top" wrapText="1"/>
    </xf>
    <xf numFmtId="167" fontId="7" fillId="0" borderId="0" xfId="69" applyNumberFormat="1" applyFont="1" applyBorder="1" applyAlignment="1">
      <alignment horizontal="right" vertical="top" wrapText="1"/>
    </xf>
    <xf numFmtId="167" fontId="7" fillId="0" borderId="0" xfId="7" applyNumberFormat="1" applyFont="1" applyAlignment="1">
      <alignment horizontal="right" vertical="top" wrapText="1"/>
    </xf>
    <xf numFmtId="0" fontId="11" fillId="0" borderId="0" xfId="7" applyFont="1" applyAlignment="1" applyProtection="1">
      <alignment horizontal="left" vertical="top" wrapText="1"/>
      <protection locked="0"/>
    </xf>
    <xf numFmtId="0" fontId="11" fillId="0" borderId="0" xfId="7" applyFont="1" applyAlignment="1" applyProtection="1">
      <alignment vertical="top" wrapText="1"/>
      <protection locked="0"/>
    </xf>
    <xf numFmtId="0" fontId="14" fillId="0" borderId="0" xfId="7" applyFont="1" applyAlignment="1">
      <alignment vertical="top" wrapText="1"/>
    </xf>
    <xf numFmtId="167" fontId="12" fillId="0" borderId="0" xfId="69" applyNumberFormat="1" applyFont="1" applyBorder="1" applyAlignment="1">
      <alignment horizontal="right" vertical="top" wrapText="1"/>
    </xf>
    <xf numFmtId="0" fontId="11" fillId="0" borderId="0" xfId="7" applyFont="1" applyAlignment="1">
      <alignment horizontal="right" vertical="top" wrapText="1"/>
    </xf>
    <xf numFmtId="167" fontId="11" fillId="0" borderId="0" xfId="7" applyNumberFormat="1" applyFont="1" applyAlignment="1">
      <alignment horizontal="right" vertical="top" wrapText="1"/>
    </xf>
    <xf numFmtId="0" fontId="11" fillId="0" borderId="0" xfId="7" applyFont="1" applyAlignment="1">
      <alignment horizontal="left" vertical="top"/>
    </xf>
    <xf numFmtId="0" fontId="11" fillId="0" borderId="0" xfId="7" applyFont="1" applyAlignment="1">
      <alignment vertical="top"/>
    </xf>
    <xf numFmtId="0" fontId="11" fillId="0" borderId="0" xfId="7" applyFont="1" applyAlignment="1">
      <alignment horizontal="right" vertical="top"/>
    </xf>
    <xf numFmtId="167" fontId="11" fillId="0" borderId="0" xfId="7" applyNumberFormat="1" applyFont="1" applyAlignment="1">
      <alignment horizontal="right" vertical="top"/>
    </xf>
    <xf numFmtId="0" fontId="17" fillId="0" borderId="0" xfId="7" applyFont="1"/>
    <xf numFmtId="0" fontId="12" fillId="0" borderId="0" xfId="7" applyFont="1" applyProtection="1">
      <protection locked="0"/>
    </xf>
    <xf numFmtId="164" fontId="12" fillId="0" borderId="0" xfId="69" applyFont="1" applyBorder="1" applyAlignment="1">
      <alignment horizontal="right"/>
    </xf>
    <xf numFmtId="0" fontId="7" fillId="0" borderId="0" xfId="7" applyFont="1" applyAlignment="1">
      <alignment horizontal="left"/>
    </xf>
    <xf numFmtId="0" fontId="7" fillId="0" borderId="0" xfId="7" applyFont="1" applyAlignment="1">
      <alignment horizontal="right"/>
    </xf>
    <xf numFmtId="167" fontId="12" fillId="0" borderId="0" xfId="7" applyNumberFormat="1" applyFont="1" applyAlignment="1">
      <alignment horizontal="right"/>
    </xf>
    <xf numFmtId="0" fontId="12" fillId="0" borderId="0" xfId="7" applyFont="1" applyAlignment="1">
      <alignment horizontal="left" vertical="top"/>
    </xf>
    <xf numFmtId="0" fontId="12" fillId="0" borderId="0" xfId="7" applyFont="1" applyAlignment="1">
      <alignment vertical="top" wrapText="1"/>
    </xf>
    <xf numFmtId="164" fontId="12" fillId="0" borderId="0" xfId="69" applyFont="1" applyBorder="1" applyAlignment="1">
      <alignment horizontal="right" vertical="top" wrapText="1"/>
    </xf>
    <xf numFmtId="0" fontId="7" fillId="0" borderId="0" xfId="7" applyFont="1" applyAlignment="1">
      <alignment horizontal="left" vertical="top" wrapText="1"/>
    </xf>
    <xf numFmtId="0" fontId="7" fillId="0" borderId="0" xfId="7" applyFont="1" applyAlignment="1">
      <alignment vertical="top" wrapText="1"/>
    </xf>
    <xf numFmtId="164" fontId="7" fillId="0" borderId="0" xfId="69" applyFont="1" applyBorder="1" applyAlignment="1">
      <alignment horizontal="right" vertical="top" wrapText="1"/>
    </xf>
    <xf numFmtId="0" fontId="7" fillId="0" borderId="0" xfId="7" applyFont="1" applyAlignment="1" applyProtection="1">
      <alignment horizontal="left" vertical="top" wrapText="1"/>
      <protection locked="0"/>
    </xf>
    <xf numFmtId="0" fontId="7" fillId="0" borderId="0" xfId="7" applyFont="1" applyAlignment="1" applyProtection="1">
      <alignment vertical="top" wrapText="1"/>
      <protection locked="0"/>
    </xf>
    <xf numFmtId="0" fontId="12" fillId="0" borderId="0" xfId="7" applyFont="1" applyAlignment="1" applyProtection="1">
      <alignment vertical="top" wrapText="1"/>
      <protection locked="0"/>
    </xf>
    <xf numFmtId="0" fontId="18" fillId="0" borderId="0" xfId="7" applyFont="1" applyAlignment="1">
      <alignment horizontal="left"/>
    </xf>
    <xf numFmtId="0" fontId="7" fillId="0" borderId="0" xfId="7" applyFont="1" applyAlignment="1" applyProtection="1">
      <alignment horizontal="left"/>
      <protection locked="0"/>
    </xf>
    <xf numFmtId="0" fontId="7" fillId="0" borderId="0" xfId="7" applyFont="1" applyProtection="1">
      <protection locked="0"/>
    </xf>
    <xf numFmtId="0" fontId="7" fillId="0" borderId="1" xfId="7" applyFont="1" applyBorder="1" applyAlignment="1">
      <alignment horizontal="left"/>
    </xf>
    <xf numFmtId="0" fontId="7" fillId="0" borderId="1" xfId="7" applyFont="1" applyBorder="1"/>
    <xf numFmtId="0" fontId="7" fillId="0" borderId="1" xfId="7" applyFont="1" applyBorder="1" applyAlignment="1">
      <alignment horizontal="right"/>
    </xf>
    <xf numFmtId="167" fontId="7" fillId="0" borderId="1" xfId="7" applyNumberFormat="1" applyFont="1" applyBorder="1" applyAlignment="1">
      <alignment horizontal="right"/>
    </xf>
    <xf numFmtId="0" fontId="17" fillId="0" borderId="0" xfId="72" applyFont="1"/>
    <xf numFmtId="0" fontId="17" fillId="0" borderId="0" xfId="72" applyFont="1" applyAlignment="1">
      <alignment vertical="top"/>
    </xf>
    <xf numFmtId="0" fontId="9" fillId="0" borderId="0" xfId="72" applyFont="1" applyAlignment="1">
      <alignment vertical="top"/>
    </xf>
    <xf numFmtId="0" fontId="17" fillId="0" borderId="0" xfId="72" applyFont="1" applyAlignment="1">
      <alignment vertical="center"/>
    </xf>
    <xf numFmtId="0" fontId="15" fillId="4" borderId="0" xfId="7" applyFont="1" applyFill="1" applyAlignment="1">
      <alignment horizontal="left" vertical="top"/>
    </xf>
    <xf numFmtId="0" fontId="15" fillId="4" borderId="0" xfId="7" applyFont="1" applyFill="1" applyAlignment="1">
      <alignment vertical="top"/>
    </xf>
    <xf numFmtId="164" fontId="15" fillId="4" borderId="0" xfId="69" applyFont="1" applyFill="1" applyBorder="1" applyAlignment="1">
      <alignment horizontal="right" vertical="top" wrapText="1"/>
    </xf>
    <xf numFmtId="167" fontId="15" fillId="4" borderId="0" xfId="69" applyNumberFormat="1" applyFont="1" applyFill="1" applyBorder="1" applyAlignment="1">
      <alignment horizontal="right" vertical="top"/>
    </xf>
    <xf numFmtId="0" fontId="15" fillId="4" borderId="0" xfId="50" applyFont="1" applyFill="1" applyAlignment="1">
      <alignment horizontal="left" vertical="top"/>
    </xf>
    <xf numFmtId="3" fontId="15" fillId="4" borderId="0" xfId="10" applyNumberFormat="1" applyFont="1" applyFill="1" applyBorder="1" applyAlignment="1">
      <alignment horizontal="right" vertical="top"/>
    </xf>
    <xf numFmtId="0" fontId="9" fillId="0" borderId="0" xfId="0" applyFont="1"/>
    <xf numFmtId="166" fontId="11" fillId="4" borderId="0" xfId="71" applyNumberFormat="1" applyFont="1" applyFill="1" applyAlignment="1">
      <alignment horizontal="right" vertical="top" wrapText="1"/>
    </xf>
    <xf numFmtId="0" fontId="7" fillId="0" borderId="0" xfId="50" applyFont="1"/>
    <xf numFmtId="0" fontId="21" fillId="0" borderId="0" xfId="0" applyFont="1"/>
    <xf numFmtId="0" fontId="15" fillId="0" borderId="0" xfId="50" applyFont="1" applyAlignment="1">
      <alignment horizontal="left" vertical="top"/>
    </xf>
    <xf numFmtId="168" fontId="15" fillId="0" borderId="0" xfId="10" applyNumberFormat="1" applyFont="1" applyFill="1" applyBorder="1" applyAlignment="1">
      <alignment horizontal="right" vertical="top"/>
    </xf>
    <xf numFmtId="0" fontId="15" fillId="0" borderId="0" xfId="50" applyFont="1" applyAlignment="1">
      <alignment horizontal="left" vertical="top" wrapText="1"/>
    </xf>
    <xf numFmtId="3" fontId="15" fillId="0" borderId="0" xfId="10" applyNumberFormat="1" applyFont="1" applyFill="1" applyBorder="1" applyAlignment="1">
      <alignment horizontal="right" vertical="top"/>
    </xf>
    <xf numFmtId="3" fontId="15" fillId="0" borderId="0" xfId="71" applyNumberFormat="1" applyFont="1" applyAlignment="1">
      <alignment horizontal="right" vertical="top" wrapText="1"/>
    </xf>
    <xf numFmtId="0" fontId="15" fillId="0" borderId="0" xfId="50" applyFont="1" applyAlignment="1" applyProtection="1">
      <alignment vertical="top" wrapText="1"/>
      <protection locked="0"/>
    </xf>
    <xf numFmtId="166" fontId="11" fillId="0" borderId="0" xfId="71" applyNumberFormat="1" applyFont="1" applyAlignment="1">
      <alignment horizontal="right" vertical="top" wrapText="1"/>
    </xf>
    <xf numFmtId="0" fontId="11" fillId="0" borderId="0" xfId="50" applyFont="1" applyAlignment="1" applyProtection="1">
      <alignment vertical="top" wrapText="1"/>
      <protection locked="0"/>
    </xf>
    <xf numFmtId="0" fontId="11" fillId="0" borderId="0" xfId="0" applyFont="1" applyAlignment="1">
      <alignment horizontal="right" vertical="top" wrapText="1"/>
    </xf>
    <xf numFmtId="3" fontId="11" fillId="0" borderId="0" xfId="71" applyNumberFormat="1" applyFont="1" applyAlignment="1">
      <alignment horizontal="right" vertical="top" wrapText="1"/>
    </xf>
    <xf numFmtId="0" fontId="15" fillId="0" borderId="0" xfId="50" applyFont="1" applyAlignment="1">
      <alignment vertical="top" wrapText="1"/>
    </xf>
    <xf numFmtId="0" fontId="7" fillId="0" borderId="0" xfId="50" applyFont="1" applyAlignment="1" applyProtection="1">
      <alignment wrapText="1"/>
      <protection locked="0"/>
    </xf>
    <xf numFmtId="3" fontId="7" fillId="0" borderId="0" xfId="71" applyNumberFormat="1" applyFont="1" applyAlignment="1">
      <alignment horizontal="right" vertical="top" wrapText="1"/>
    </xf>
    <xf numFmtId="166" fontId="7" fillId="0" borderId="0" xfId="71" applyNumberFormat="1" applyFont="1" applyAlignment="1">
      <alignment horizontal="right" vertical="top" wrapText="1"/>
    </xf>
    <xf numFmtId="0" fontId="9" fillId="0" borderId="0" xfId="50" applyFont="1"/>
    <xf numFmtId="0" fontId="22" fillId="0" borderId="0" xfId="71" applyFont="1"/>
    <xf numFmtId="0" fontId="17" fillId="0" borderId="0" xfId="50" applyFont="1" applyAlignment="1">
      <alignment vertical="top" wrapText="1"/>
    </xf>
    <xf numFmtId="167" fontId="12" fillId="0" borderId="0" xfId="50" applyNumberFormat="1" applyFont="1" applyAlignment="1">
      <alignment horizontal="right"/>
    </xf>
    <xf numFmtId="0" fontId="12" fillId="0" borderId="0" xfId="79" applyFont="1" applyAlignment="1">
      <alignment horizontal="justify" vertical="top" wrapText="1"/>
    </xf>
    <xf numFmtId="0" fontId="7" fillId="0" borderId="0" xfId="80" applyFont="1" applyAlignment="1">
      <alignment horizontal="left" vertical="top"/>
    </xf>
    <xf numFmtId="0" fontId="7" fillId="0" borderId="0" xfId="79" applyFont="1" applyAlignment="1">
      <alignment vertical="top"/>
    </xf>
    <xf numFmtId="0" fontId="7" fillId="0" borderId="0" xfId="8" applyFont="1" applyAlignment="1">
      <alignment horizontal="right" vertical="top"/>
    </xf>
    <xf numFmtId="0" fontId="15" fillId="4" borderId="0" xfId="71" applyFont="1" applyFill="1" applyAlignment="1">
      <alignment horizontal="left" vertical="top"/>
    </xf>
    <xf numFmtId="167" fontId="15" fillId="4" borderId="0" xfId="78" applyNumberFormat="1" applyFont="1" applyFill="1" applyBorder="1" applyAlignment="1">
      <alignment horizontal="right" vertical="top"/>
    </xf>
    <xf numFmtId="0" fontId="24" fillId="0" borderId="0" xfId="8" applyFont="1" applyAlignment="1">
      <alignment horizontal="left" vertical="top"/>
    </xf>
    <xf numFmtId="0" fontId="15" fillId="0" borderId="0" xfId="71" applyFont="1" applyAlignment="1">
      <alignment horizontal="left" vertical="top"/>
    </xf>
    <xf numFmtId="167" fontId="15" fillId="0" borderId="0" xfId="78" applyNumberFormat="1" applyFont="1" applyFill="1" applyBorder="1" applyAlignment="1">
      <alignment horizontal="right" vertical="top"/>
    </xf>
    <xf numFmtId="0" fontId="11" fillId="0" borderId="0" xfId="71" applyFont="1" applyAlignment="1" applyProtection="1">
      <alignment vertical="top" wrapText="1"/>
      <protection locked="0"/>
    </xf>
    <xf numFmtId="0" fontId="7" fillId="0" borderId="0" xfId="0" applyFont="1" applyAlignment="1">
      <alignment vertical="top" wrapText="1"/>
    </xf>
    <xf numFmtId="166" fontId="15" fillId="0" borderId="0" xfId="0" applyNumberFormat="1" applyFont="1" applyAlignment="1">
      <alignment horizontal="right" vertical="top"/>
    </xf>
    <xf numFmtId="0" fontId="9" fillId="0" borderId="0" xfId="71" applyFont="1"/>
    <xf numFmtId="0" fontId="19" fillId="0" borderId="0" xfId="50" applyFont="1" applyAlignment="1">
      <alignment vertical="top" wrapText="1"/>
    </xf>
    <xf numFmtId="0" fontId="11" fillId="0" borderId="0" xfId="8" applyFont="1"/>
    <xf numFmtId="0" fontId="11" fillId="0" borderId="0" xfId="71" applyFont="1"/>
    <xf numFmtId="0" fontId="9" fillId="0" borderId="0" xfId="79" applyFont="1"/>
    <xf numFmtId="0" fontId="7" fillId="0" borderId="0" xfId="8" applyFont="1"/>
    <xf numFmtId="0" fontId="9" fillId="0" borderId="0" xfId="8" applyFont="1"/>
    <xf numFmtId="0" fontId="12" fillId="0" borderId="0" xfId="8" applyFont="1" applyAlignment="1">
      <alignment horizontal="justify" vertical="top" wrapText="1"/>
    </xf>
    <xf numFmtId="0" fontId="12" fillId="0" borderId="0" xfId="8" applyFont="1"/>
    <xf numFmtId="0" fontId="7" fillId="0" borderId="0" xfId="8" applyFont="1" applyAlignment="1">
      <alignment vertical="top"/>
    </xf>
    <xf numFmtId="3" fontId="7" fillId="0" borderId="0" xfId="8" applyNumberFormat="1" applyFont="1" applyAlignment="1">
      <alignment vertical="top"/>
    </xf>
    <xf numFmtId="0" fontId="21" fillId="0" borderId="0" xfId="76" applyFont="1"/>
    <xf numFmtId="0" fontId="21" fillId="0" borderId="0" xfId="76" applyFont="1" applyAlignment="1">
      <alignment horizontal="justify"/>
    </xf>
    <xf numFmtId="0" fontId="13" fillId="0" borderId="0" xfId="76" applyFont="1"/>
    <xf numFmtId="0" fontId="9" fillId="0" borderId="0" xfId="76" applyFont="1"/>
    <xf numFmtId="0" fontId="27" fillId="0" borderId="0" xfId="0" applyFont="1"/>
    <xf numFmtId="0" fontId="28" fillId="0" borderId="0" xfId="0" applyFont="1" applyAlignment="1">
      <alignment vertical="center" wrapText="1"/>
    </xf>
    <xf numFmtId="0" fontId="11" fillId="0" borderId="0" xfId="0" applyFont="1"/>
    <xf numFmtId="0" fontId="12" fillId="0" borderId="0" xfId="79" applyFont="1" applyAlignment="1">
      <alignment vertical="top"/>
    </xf>
    <xf numFmtId="0" fontId="11" fillId="0" borderId="0" xfId="72" applyFont="1" applyAlignment="1">
      <alignment vertical="top"/>
    </xf>
    <xf numFmtId="3" fontId="11" fillId="0" borderId="0" xfId="72" applyNumberFormat="1" applyFont="1" applyAlignment="1">
      <alignment horizontal="right" vertical="top"/>
    </xf>
    <xf numFmtId="167" fontId="11" fillId="0" borderId="0" xfId="73" applyNumberFormat="1" applyFont="1" applyAlignment="1">
      <alignment horizontal="right" vertical="top"/>
    </xf>
    <xf numFmtId="0" fontId="7" fillId="0" borderId="2" xfId="0" applyFont="1" applyBorder="1" applyAlignment="1">
      <alignment horizontal="left" vertical="top"/>
    </xf>
    <xf numFmtId="0" fontId="7" fillId="0" borderId="2" xfId="0" applyFont="1" applyBorder="1" applyAlignment="1">
      <alignment horizontal="right" vertical="top"/>
    </xf>
    <xf numFmtId="0" fontId="17" fillId="0" borderId="2" xfId="72" applyFont="1" applyBorder="1" applyAlignment="1">
      <alignment horizontal="left"/>
    </xf>
    <xf numFmtId="0" fontId="17" fillId="0" borderId="2" xfId="72" applyFont="1" applyBorder="1"/>
    <xf numFmtId="170" fontId="17" fillId="0" borderId="2" xfId="72" applyNumberFormat="1" applyFont="1" applyBorder="1"/>
    <xf numFmtId="167" fontId="17" fillId="0" borderId="2" xfId="72" applyNumberFormat="1" applyFont="1" applyBorder="1"/>
    <xf numFmtId="0" fontId="17" fillId="0" borderId="3" xfId="72" applyFont="1" applyBorder="1" applyAlignment="1">
      <alignment horizontal="left"/>
    </xf>
    <xf numFmtId="0" fontId="17" fillId="0" borderId="3" xfId="72" applyFont="1" applyBorder="1"/>
    <xf numFmtId="167" fontId="17" fillId="0" borderId="3" xfId="72" applyNumberFormat="1" applyFont="1" applyBorder="1"/>
    <xf numFmtId="0" fontId="16" fillId="0" borderId="0" xfId="0" applyFont="1"/>
    <xf numFmtId="0" fontId="9" fillId="0" borderId="0" xfId="0" applyFont="1" applyAlignment="1">
      <alignment horizontal="center"/>
    </xf>
    <xf numFmtId="0" fontId="31" fillId="0" borderId="0" xfId="0" applyFont="1" applyAlignment="1">
      <alignment horizontal="justify" vertical="center"/>
    </xf>
    <xf numFmtId="0" fontId="32" fillId="0" borderId="0" xfId="0" applyFont="1" applyAlignment="1">
      <alignment vertical="top" wrapText="1"/>
    </xf>
    <xf numFmtId="0" fontId="30" fillId="0" borderId="0" xfId="0" applyFont="1" applyAlignment="1">
      <alignment horizontal="justify" vertical="center"/>
    </xf>
    <xf numFmtId="0" fontId="31" fillId="0" borderId="0" xfId="0" applyFont="1" applyAlignment="1">
      <alignment horizontal="left"/>
    </xf>
    <xf numFmtId="0" fontId="33" fillId="0" borderId="0" xfId="0" applyFont="1" applyAlignment="1">
      <alignment horizontal="left"/>
    </xf>
    <xf numFmtId="0" fontId="34" fillId="0" borderId="0" xfId="0" applyFont="1" applyAlignment="1">
      <alignment horizontal="center" vertical="center"/>
    </xf>
    <xf numFmtId="0" fontId="9" fillId="0" borderId="0" xfId="75" applyFont="1"/>
    <xf numFmtId="0" fontId="21" fillId="0" borderId="0" xfId="0" applyFont="1" applyAlignment="1">
      <alignment horizontal="justify" vertical="top" wrapText="1"/>
    </xf>
    <xf numFmtId="0" fontId="21" fillId="0" borderId="0" xfId="0" applyFont="1" applyAlignment="1">
      <alignment horizontal="center"/>
    </xf>
    <xf numFmtId="0" fontId="16" fillId="0" borderId="0" xfId="0" applyFont="1" applyAlignment="1">
      <alignment horizontal="justify" vertical="top" wrapText="1"/>
    </xf>
    <xf numFmtId="0" fontId="22" fillId="0" borderId="0" xfId="0" applyFont="1" applyAlignment="1">
      <alignment vertical="center" wrapText="1"/>
    </xf>
    <xf numFmtId="0" fontId="32" fillId="0" borderId="0" xfId="0" applyFont="1" applyAlignment="1">
      <alignment horizontal="justify" vertical="top" wrapText="1"/>
    </xf>
    <xf numFmtId="0" fontId="9" fillId="0" borderId="0" xfId="0" applyFont="1" applyAlignment="1">
      <alignment vertical="top" wrapText="1"/>
    </xf>
    <xf numFmtId="0" fontId="9" fillId="0" borderId="0" xfId="0" applyFont="1" applyAlignment="1">
      <alignment vertical="top"/>
    </xf>
    <xf numFmtId="0" fontId="7" fillId="0" borderId="0" xfId="0" applyFont="1" applyAlignment="1">
      <alignment horizontal="justify" vertical="top" wrapText="1"/>
    </xf>
    <xf numFmtId="0" fontId="12" fillId="0" borderId="0" xfId="0" applyFont="1" applyAlignment="1">
      <alignment vertical="top"/>
    </xf>
    <xf numFmtId="0" fontId="7" fillId="0" borderId="0" xfId="0" applyFont="1" applyAlignment="1">
      <alignment horizontal="justify" vertical="top"/>
    </xf>
    <xf numFmtId="0" fontId="13" fillId="5" borderId="0" xfId="50" applyFont="1" applyFill="1" applyAlignment="1">
      <alignment horizontal="left"/>
    </xf>
    <xf numFmtId="0" fontId="13" fillId="5" borderId="0" xfId="50" applyFont="1" applyFill="1" applyAlignment="1">
      <alignment horizontal="center"/>
    </xf>
    <xf numFmtId="0" fontId="7" fillId="5" borderId="0" xfId="50" applyFont="1" applyFill="1"/>
    <xf numFmtId="0" fontId="12" fillId="5" borderId="0" xfId="50" applyFont="1" applyFill="1" applyAlignment="1">
      <alignment horizontal="centerContinuous"/>
    </xf>
    <xf numFmtId="0" fontId="12" fillId="0" borderId="0" xfId="50" applyFont="1" applyAlignment="1">
      <alignment horizontal="centerContinuous"/>
    </xf>
    <xf numFmtId="0" fontId="38" fillId="0" borderId="0" xfId="50" applyFont="1"/>
    <xf numFmtId="0" fontId="39" fillId="0" borderId="0" xfId="8" applyFont="1" applyAlignment="1">
      <alignment vertical="center"/>
    </xf>
    <xf numFmtId="0" fontId="17" fillId="0" borderId="0" xfId="50" applyFont="1" applyAlignment="1">
      <alignment vertical="top"/>
    </xf>
    <xf numFmtId="0" fontId="22" fillId="0" borderId="0" xfId="50" applyFont="1" applyAlignment="1">
      <alignment vertical="top" wrapText="1"/>
    </xf>
    <xf numFmtId="3" fontId="21" fillId="3" borderId="0" xfId="0" applyNumberFormat="1" applyFont="1" applyFill="1"/>
    <xf numFmtId="0" fontId="13" fillId="5" borderId="0" xfId="8" applyFont="1" applyFill="1" applyAlignment="1">
      <alignment horizontal="left"/>
    </xf>
    <xf numFmtId="0" fontId="13" fillId="5" borderId="0" xfId="8" applyFont="1" applyFill="1" applyAlignment="1">
      <alignment horizontal="center"/>
    </xf>
    <xf numFmtId="0" fontId="13" fillId="5" borderId="0" xfId="8" applyFont="1" applyFill="1" applyAlignment="1">
      <alignment horizontal="centerContinuous"/>
    </xf>
    <xf numFmtId="3" fontId="15" fillId="5" borderId="0" xfId="8" applyNumberFormat="1" applyFont="1" applyFill="1" applyAlignment="1">
      <alignment vertical="center" wrapText="1"/>
    </xf>
    <xf numFmtId="0" fontId="11" fillId="5" borderId="0" xfId="8" applyFont="1" applyFill="1"/>
    <xf numFmtId="0" fontId="13" fillId="5" borderId="0" xfId="79" applyFont="1" applyFill="1" applyAlignment="1">
      <alignment horizontal="left"/>
    </xf>
    <xf numFmtId="0" fontId="13" fillId="5" borderId="0" xfId="79" applyFont="1" applyFill="1" applyAlignment="1">
      <alignment horizontal="center"/>
    </xf>
    <xf numFmtId="0" fontId="15" fillId="5" borderId="0" xfId="79" applyFont="1" applyFill="1" applyAlignment="1">
      <alignment horizontal="center"/>
    </xf>
    <xf numFmtId="3" fontId="15" fillId="5" borderId="0" xfId="79" applyNumberFormat="1" applyFont="1" applyFill="1" applyAlignment="1">
      <alignment wrapText="1"/>
    </xf>
    <xf numFmtId="0" fontId="11" fillId="5" borderId="0" xfId="79" applyFont="1" applyFill="1" applyAlignment="1">
      <alignment vertical="top" wrapText="1"/>
    </xf>
    <xf numFmtId="0" fontId="11" fillId="5" borderId="0" xfId="79" applyFont="1" applyFill="1" applyAlignment="1">
      <alignment horizontal="center" vertical="top" wrapText="1"/>
    </xf>
    <xf numFmtId="0" fontId="15" fillId="5" borderId="0" xfId="71" applyFont="1" applyFill="1" applyAlignment="1">
      <alignment vertical="top" wrapText="1"/>
    </xf>
    <xf numFmtId="0" fontId="15" fillId="5" borderId="0" xfId="8" applyFont="1" applyFill="1" applyAlignment="1">
      <alignment horizontal="left" vertical="center"/>
    </xf>
    <xf numFmtId="0" fontId="15" fillId="5" borderId="0" xfId="8" applyFont="1" applyFill="1" applyAlignment="1">
      <alignment horizontal="left"/>
    </xf>
    <xf numFmtId="0" fontId="15" fillId="5" borderId="0" xfId="8" applyFont="1" applyFill="1" applyAlignment="1">
      <alignment vertical="top" wrapText="1"/>
    </xf>
    <xf numFmtId="0" fontId="15" fillId="0" borderId="0" xfId="8" applyFont="1" applyAlignment="1">
      <alignment horizontal="center"/>
    </xf>
    <xf numFmtId="0" fontId="11" fillId="0" borderId="0" xfId="8" applyFont="1" applyAlignment="1">
      <alignment vertical="top" textRotation="90" wrapText="1"/>
    </xf>
    <xf numFmtId="164" fontId="11" fillId="0" borderId="0" xfId="78" applyFont="1" applyFill="1" applyBorder="1" applyAlignment="1">
      <alignment horizontal="right"/>
    </xf>
    <xf numFmtId="167" fontId="11" fillId="0" borderId="0" xfId="78" applyNumberFormat="1" applyFont="1" applyFill="1" applyBorder="1" applyAlignment="1">
      <alignment horizontal="right"/>
    </xf>
    <xf numFmtId="0" fontId="15" fillId="5" borderId="0" xfId="79" applyFont="1" applyFill="1" applyAlignment="1">
      <alignment horizontal="left"/>
    </xf>
    <xf numFmtId="0" fontId="15" fillId="5" borderId="0" xfId="79" applyFont="1" applyFill="1" applyAlignment="1">
      <alignment horizontal="left" vertical="center"/>
    </xf>
    <xf numFmtId="3" fontId="11" fillId="5" borderId="0" xfId="8" applyNumberFormat="1" applyFont="1" applyFill="1" applyAlignment="1">
      <alignment horizontal="center" vertical="top" wrapText="1"/>
    </xf>
    <xf numFmtId="0" fontId="11" fillId="5" borderId="0" xfId="79" applyFont="1" applyFill="1" applyAlignment="1">
      <alignment vertical="center" wrapText="1"/>
    </xf>
    <xf numFmtId="0" fontId="11" fillId="5" borderId="0" xfId="79" applyFont="1" applyFill="1" applyAlignment="1">
      <alignment horizontal="right" vertical="center" wrapText="1"/>
    </xf>
    <xf numFmtId="0" fontId="13" fillId="5" borderId="0" xfId="7" applyFont="1" applyFill="1" applyAlignment="1">
      <alignment horizontal="center"/>
    </xf>
    <xf numFmtId="0" fontId="15" fillId="5" borderId="0" xfId="7" applyFont="1" applyFill="1"/>
    <xf numFmtId="0" fontId="15" fillId="5" borderId="0" xfId="7" applyFont="1" applyFill="1" applyAlignment="1">
      <alignment horizontal="centerContinuous"/>
    </xf>
    <xf numFmtId="0" fontId="21" fillId="5" borderId="0" xfId="7" applyFont="1" applyFill="1"/>
    <xf numFmtId="0" fontId="17" fillId="5" borderId="0" xfId="7" applyFont="1" applyFill="1"/>
    <xf numFmtId="0" fontId="7" fillId="5" borderId="0" xfId="7" applyFont="1" applyFill="1"/>
    <xf numFmtId="0" fontId="13" fillId="5" borderId="0" xfId="7" applyFont="1" applyFill="1" applyAlignment="1">
      <alignment horizontal="center" vertical="center"/>
    </xf>
    <xf numFmtId="0" fontId="13" fillId="5" borderId="0" xfId="7" quotePrefix="1" applyFont="1" applyFill="1" applyAlignment="1">
      <alignment horizontal="center" vertical="center"/>
    </xf>
    <xf numFmtId="0" fontId="17" fillId="0" borderId="0" xfId="7" applyFont="1" applyAlignment="1">
      <alignment horizontal="left"/>
    </xf>
    <xf numFmtId="0" fontId="15" fillId="5" borderId="11" xfId="7" applyFont="1" applyFill="1" applyBorder="1" applyAlignment="1">
      <alignment horizontal="right" vertical="center"/>
    </xf>
    <xf numFmtId="0" fontId="15" fillId="5" borderId="11" xfId="71" applyFont="1" applyFill="1" applyBorder="1" applyAlignment="1">
      <alignment horizontal="right" vertical="top" wrapText="1"/>
    </xf>
    <xf numFmtId="164" fontId="12" fillId="0" borderId="0" xfId="78" applyFont="1" applyFill="1" applyBorder="1" applyAlignment="1">
      <alignment horizontal="right" vertical="top"/>
    </xf>
    <xf numFmtId="167" fontId="12" fillId="0" borderId="0" xfId="78" applyNumberFormat="1" applyFont="1" applyFill="1" applyBorder="1" applyAlignment="1">
      <alignment horizontal="right" vertical="top"/>
    </xf>
    <xf numFmtId="164" fontId="7" fillId="0" borderId="0" xfId="5" applyFont="1" applyFill="1" applyBorder="1" applyAlignment="1">
      <alignment horizontal="right"/>
    </xf>
    <xf numFmtId="167" fontId="7" fillId="0" borderId="0" xfId="5" applyNumberFormat="1" applyFont="1" applyFill="1" applyBorder="1" applyAlignment="1">
      <alignment horizontal="right"/>
    </xf>
    <xf numFmtId="0" fontId="10" fillId="0" borderId="0" xfId="0" applyFont="1"/>
    <xf numFmtId="0" fontId="7" fillId="0" borderId="0" xfId="50" applyFont="1" applyAlignment="1">
      <alignment horizontal="right"/>
    </xf>
    <xf numFmtId="167" fontId="7" fillId="0" borderId="0" xfId="50" applyNumberFormat="1" applyFont="1" applyAlignment="1">
      <alignment horizontal="right"/>
    </xf>
    <xf numFmtId="0" fontId="7" fillId="0" borderId="0" xfId="0" applyFont="1" applyAlignment="1">
      <alignment wrapText="1"/>
    </xf>
    <xf numFmtId="164" fontId="12" fillId="0" borderId="0" xfId="5" applyFont="1" applyFill="1" applyBorder="1" applyAlignment="1">
      <alignment horizontal="right"/>
    </xf>
    <xf numFmtId="167" fontId="12" fillId="0" borderId="0" xfId="5" applyNumberFormat="1" applyFont="1" applyFill="1" applyBorder="1" applyAlignment="1">
      <alignment horizontal="right"/>
    </xf>
    <xf numFmtId="0" fontId="12" fillId="0" borderId="0" xfId="79" applyFont="1" applyAlignment="1">
      <alignment horizontal="justify"/>
    </xf>
    <xf numFmtId="164" fontId="7" fillId="0" borderId="0" xfId="78" applyFont="1" applyFill="1" applyBorder="1" applyAlignment="1">
      <alignment horizontal="right"/>
    </xf>
    <xf numFmtId="167" fontId="7" fillId="0" borderId="0" xfId="78" applyNumberFormat="1" applyFont="1" applyFill="1" applyBorder="1" applyAlignment="1">
      <alignment horizontal="right"/>
    </xf>
    <xf numFmtId="0" fontId="11" fillId="0" borderId="0" xfId="79" applyFont="1"/>
    <xf numFmtId="0" fontId="11" fillId="0" borderId="0" xfId="79" applyFont="1" applyAlignment="1">
      <alignment vertical="center"/>
    </xf>
    <xf numFmtId="0" fontId="23" fillId="0" borderId="0" xfId="71" applyFont="1" applyAlignment="1">
      <alignment vertical="top" wrapText="1"/>
    </xf>
    <xf numFmtId="0" fontId="11" fillId="0" borderId="0" xfId="79" applyFont="1" applyAlignment="1">
      <alignment horizontal="right"/>
    </xf>
    <xf numFmtId="167" fontId="11" fillId="0" borderId="0" xfId="79" applyNumberFormat="1" applyFont="1" applyAlignment="1">
      <alignment horizontal="right"/>
    </xf>
    <xf numFmtId="0" fontId="11" fillId="0" borderId="0" xfId="8" applyFont="1" applyAlignment="1">
      <alignment vertical="top"/>
    </xf>
    <xf numFmtId="164" fontId="12" fillId="0" borderId="0" xfId="73" applyFont="1" applyFill="1" applyBorder="1" applyAlignment="1">
      <alignment horizontal="right" vertical="top"/>
    </xf>
    <xf numFmtId="167" fontId="12" fillId="0" borderId="0" xfId="73" applyNumberFormat="1" applyFont="1" applyFill="1" applyBorder="1" applyAlignment="1">
      <alignment horizontal="right" vertical="top"/>
    </xf>
    <xf numFmtId="0" fontId="11" fillId="0" borderId="0" xfId="71" applyFont="1" applyAlignment="1">
      <alignment vertical="top"/>
    </xf>
    <xf numFmtId="0" fontId="11" fillId="0" borderId="0" xfId="0" applyFont="1" applyAlignment="1">
      <alignment vertical="top"/>
    </xf>
    <xf numFmtId="166" fontId="15" fillId="0" borderId="0" xfId="71" applyNumberFormat="1" applyFont="1" applyAlignment="1">
      <alignment horizontal="right" vertical="top" wrapText="1"/>
    </xf>
    <xf numFmtId="0" fontId="7" fillId="0" borderId="0" xfId="71" applyFont="1" applyAlignment="1">
      <alignment horizontal="left" wrapText="1"/>
    </xf>
    <xf numFmtId="164" fontId="12" fillId="0" borderId="0" xfId="73" applyFont="1" applyFill="1" applyBorder="1" applyAlignment="1">
      <alignment horizontal="right"/>
    </xf>
    <xf numFmtId="167" fontId="12" fillId="0" borderId="0" xfId="73" applyNumberFormat="1" applyFont="1" applyFill="1" applyBorder="1" applyAlignment="1">
      <alignment horizontal="right"/>
    </xf>
    <xf numFmtId="0" fontId="19" fillId="0" borderId="0" xfId="74" applyFont="1"/>
    <xf numFmtId="0" fontId="11" fillId="0" borderId="0" xfId="8" applyFont="1" applyAlignment="1">
      <alignment horizontal="center" vertical="center"/>
    </xf>
    <xf numFmtId="164" fontId="11" fillId="0" borderId="0" xfId="78" applyFont="1" applyFill="1" applyBorder="1" applyAlignment="1">
      <alignment horizontal="center" vertical="center"/>
    </xf>
    <xf numFmtId="167" fontId="11" fillId="0" borderId="0" xfId="78" applyNumberFormat="1" applyFont="1" applyFill="1" applyBorder="1" applyAlignment="1">
      <alignment horizontal="center" vertical="center"/>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1" fontId="15" fillId="0" borderId="0" xfId="74" applyNumberFormat="1" applyFont="1" applyAlignment="1">
      <alignment vertical="top"/>
    </xf>
    <xf numFmtId="167" fontId="11" fillId="0" borderId="0" xfId="73" applyNumberFormat="1" applyFont="1" applyFill="1" applyBorder="1" applyAlignment="1">
      <alignment horizontal="right" vertical="top"/>
    </xf>
    <xf numFmtId="1" fontId="11" fillId="0" borderId="0" xfId="74" applyNumberFormat="1" applyFont="1" applyAlignment="1">
      <alignment vertical="top"/>
    </xf>
    <xf numFmtId="0" fontId="11" fillId="0" borderId="0" xfId="0" applyFont="1" applyAlignment="1">
      <alignment vertical="top" wrapText="1"/>
    </xf>
    <xf numFmtId="167" fontId="11" fillId="0" borderId="0" xfId="73" applyNumberFormat="1" applyFont="1" applyFill="1" applyBorder="1" applyAlignment="1">
      <alignment horizontal="right" vertical="top" wrapText="1"/>
    </xf>
    <xf numFmtId="0" fontId="15" fillId="0" borderId="0" xfId="71" applyFont="1" applyAlignment="1">
      <alignment vertical="top" wrapText="1"/>
    </xf>
    <xf numFmtId="0" fontId="11" fillId="0" borderId="0" xfId="71" applyFont="1" applyAlignment="1">
      <alignment horizontal="left" wrapText="1"/>
    </xf>
    <xf numFmtId="0" fontId="11" fillId="0" borderId="0" xfId="0" applyFont="1" applyAlignment="1">
      <alignment wrapText="1"/>
    </xf>
    <xf numFmtId="0" fontId="19" fillId="0" borderId="0" xfId="71" applyFont="1" applyAlignment="1">
      <alignment vertical="top" wrapText="1"/>
    </xf>
    <xf numFmtId="0" fontId="20" fillId="0" borderId="0" xfId="71" applyFont="1" applyAlignment="1">
      <alignment vertical="top"/>
    </xf>
    <xf numFmtId="164" fontId="19" fillId="0" borderId="0" xfId="73" applyFont="1" applyFill="1" applyBorder="1" applyAlignment="1">
      <alignment horizontal="right" vertical="top"/>
    </xf>
    <xf numFmtId="167" fontId="19" fillId="0" borderId="0" xfId="73" applyNumberFormat="1" applyFont="1" applyFill="1" applyBorder="1" applyAlignment="1">
      <alignment horizontal="right" vertical="top"/>
    </xf>
    <xf numFmtId="0" fontId="19" fillId="0" borderId="0" xfId="0" applyFont="1" applyAlignment="1">
      <alignment vertical="top"/>
    </xf>
    <xf numFmtId="0" fontId="19" fillId="0" borderId="0" xfId="71" applyFont="1" applyAlignment="1">
      <alignment vertical="top"/>
    </xf>
    <xf numFmtId="167" fontId="26" fillId="0" borderId="0" xfId="71" applyNumberFormat="1" applyFont="1" applyAlignment="1">
      <alignment horizontal="right" vertical="top"/>
    </xf>
    <xf numFmtId="0" fontId="20" fillId="0" borderId="0" xfId="0" applyFont="1" applyAlignment="1">
      <alignment vertical="top"/>
    </xf>
    <xf numFmtId="0" fontId="19" fillId="0" borderId="0" xfId="74" applyFont="1" applyAlignment="1">
      <alignment vertical="top"/>
    </xf>
    <xf numFmtId="0" fontId="19" fillId="0" borderId="0" xfId="8" applyFont="1" applyAlignment="1">
      <alignment vertical="top"/>
    </xf>
    <xf numFmtId="164" fontId="19" fillId="0" borderId="0" xfId="78" applyFont="1" applyFill="1" applyBorder="1" applyAlignment="1">
      <alignment horizontal="right" vertical="top"/>
    </xf>
    <xf numFmtId="167" fontId="19" fillId="0" borderId="0" xfId="78" applyNumberFormat="1" applyFont="1" applyFill="1" applyBorder="1" applyAlignment="1">
      <alignment horizontal="right" vertical="top"/>
    </xf>
    <xf numFmtId="0" fontId="11" fillId="0" borderId="0" xfId="8" applyFont="1" applyAlignment="1">
      <alignment vertical="center"/>
    </xf>
    <xf numFmtId="0" fontId="20" fillId="0" borderId="0" xfId="71" applyFont="1"/>
    <xf numFmtId="164" fontId="19" fillId="0" borderId="0" xfId="73" applyFont="1" applyFill="1" applyBorder="1" applyAlignment="1">
      <alignment horizontal="right"/>
    </xf>
    <xf numFmtId="167" fontId="19" fillId="0" borderId="0" xfId="73" applyNumberFormat="1" applyFont="1" applyFill="1" applyBorder="1" applyAlignment="1">
      <alignment horizontal="right"/>
    </xf>
    <xf numFmtId="0" fontId="19" fillId="0" borderId="0" xfId="0" applyFont="1"/>
    <xf numFmtId="0" fontId="19" fillId="0" borderId="0" xfId="71" applyFont="1"/>
    <xf numFmtId="167" fontId="26" fillId="0" borderId="0" xfId="71" applyNumberFormat="1" applyFont="1" applyAlignment="1">
      <alignment horizontal="right"/>
    </xf>
    <xf numFmtId="0" fontId="20" fillId="0" borderId="0" xfId="0" applyFont="1"/>
    <xf numFmtId="0" fontId="19" fillId="0" borderId="0" xfId="8" applyFont="1"/>
    <xf numFmtId="164" fontId="19" fillId="0" borderId="0" xfId="78" applyFont="1" applyFill="1" applyBorder="1" applyAlignment="1">
      <alignment horizontal="right"/>
    </xf>
    <xf numFmtId="167" fontId="19" fillId="0" borderId="0" xfId="78" applyNumberFormat="1" applyFont="1" applyFill="1" applyBorder="1" applyAlignment="1">
      <alignment horizontal="right"/>
    </xf>
    <xf numFmtId="0" fontId="7" fillId="0" borderId="0" xfId="71" applyFont="1" applyAlignment="1">
      <alignment horizontal="left" vertical="top" wrapText="1"/>
    </xf>
    <xf numFmtId="0" fontId="22" fillId="0" borderId="0" xfId="71" applyFont="1" applyAlignment="1">
      <alignment vertical="top"/>
    </xf>
    <xf numFmtId="0" fontId="9" fillId="0" borderId="0" xfId="71" applyFont="1" applyAlignment="1">
      <alignment vertical="top"/>
    </xf>
    <xf numFmtId="0" fontId="21" fillId="0" borderId="0" xfId="0" applyFont="1" applyAlignment="1">
      <alignment vertical="top"/>
    </xf>
    <xf numFmtId="0" fontId="15" fillId="5" borderId="11" xfId="79" applyFont="1" applyFill="1" applyBorder="1" applyAlignment="1">
      <alignment horizontal="right" vertical="top" wrapText="1"/>
    </xf>
    <xf numFmtId="0" fontId="15" fillId="5" borderId="11" xfId="77" applyFont="1" applyFill="1" applyBorder="1" applyAlignment="1">
      <alignment horizontal="right" vertical="top" wrapText="1"/>
    </xf>
    <xf numFmtId="0" fontId="15" fillId="5" borderId="11" xfId="8" applyFont="1" applyFill="1" applyBorder="1" applyAlignment="1">
      <alignment horizontal="right" vertical="top" wrapText="1"/>
    </xf>
    <xf numFmtId="0" fontId="9" fillId="0" borderId="2" xfId="50" applyFont="1" applyBorder="1"/>
    <xf numFmtId="0" fontId="14" fillId="0" borderId="2" xfId="50" applyFont="1" applyBorder="1" applyAlignment="1">
      <alignment horizontal="centerContinuous"/>
    </xf>
    <xf numFmtId="0" fontId="9" fillId="0" borderId="3" xfId="50" applyFont="1" applyBorder="1"/>
    <xf numFmtId="0" fontId="14" fillId="0" borderId="3" xfId="50" applyFont="1" applyBorder="1" applyAlignment="1">
      <alignment horizontal="centerContinuous"/>
    </xf>
    <xf numFmtId="0" fontId="7" fillId="0" borderId="2" xfId="79" applyFont="1" applyBorder="1" applyAlignment="1">
      <alignment horizontal="right" vertical="top"/>
    </xf>
    <xf numFmtId="0" fontId="7" fillId="0" borderId="2" xfId="0" applyFont="1" applyBorder="1" applyAlignment="1">
      <alignment horizontal="right" vertical="top" readingOrder="1"/>
    </xf>
    <xf numFmtId="0" fontId="9" fillId="0" borderId="2" xfId="8" applyFont="1" applyBorder="1"/>
    <xf numFmtId="3" fontId="7" fillId="0" borderId="2" xfId="71" applyNumberFormat="1" applyFont="1" applyBorder="1" applyAlignment="1">
      <alignment horizontal="right" vertical="top" wrapText="1"/>
    </xf>
    <xf numFmtId="166" fontId="7" fillId="0" borderId="2" xfId="71" applyNumberFormat="1" applyFont="1" applyBorder="1" applyAlignment="1">
      <alignment horizontal="right" vertical="top" wrapText="1"/>
    </xf>
    <xf numFmtId="0" fontId="22" fillId="0" borderId="3" xfId="71" applyFont="1" applyBorder="1" applyAlignment="1">
      <alignment horizontal="left" indent="1"/>
    </xf>
    <xf numFmtId="168" fontId="22" fillId="0" borderId="3" xfId="10" applyNumberFormat="1" applyFont="1" applyFill="1" applyBorder="1" applyAlignment="1"/>
    <xf numFmtId="0" fontId="11" fillId="0" borderId="2" xfId="8" applyFont="1" applyBorder="1"/>
    <xf numFmtId="3" fontId="11" fillId="0" borderId="2" xfId="71" applyNumberFormat="1" applyFont="1" applyBorder="1" applyAlignment="1">
      <alignment horizontal="right" vertical="top" wrapText="1"/>
    </xf>
    <xf numFmtId="166" fontId="11" fillId="0" borderId="2" xfId="71" applyNumberFormat="1" applyFont="1" applyBorder="1" applyAlignment="1">
      <alignment horizontal="right" vertical="top" wrapText="1"/>
    </xf>
    <xf numFmtId="0" fontId="22" fillId="0" borderId="3" xfId="71" applyFont="1" applyBorder="1"/>
    <xf numFmtId="0" fontId="9" fillId="0" borderId="2" xfId="8" applyFont="1" applyBorder="1" applyAlignment="1">
      <alignment vertical="top"/>
    </xf>
    <xf numFmtId="0" fontId="22" fillId="0" borderId="3" xfId="71" applyFont="1" applyBorder="1" applyAlignment="1">
      <alignment horizontal="left" vertical="top"/>
    </xf>
    <xf numFmtId="168" fontId="22" fillId="0" borderId="3" xfId="10" applyNumberFormat="1" applyFont="1" applyFill="1" applyBorder="1" applyAlignment="1">
      <alignment vertical="top"/>
    </xf>
    <xf numFmtId="0" fontId="22" fillId="0" borderId="3" xfId="71" applyFont="1" applyBorder="1" applyAlignment="1">
      <alignment vertical="top"/>
    </xf>
    <xf numFmtId="0" fontId="12" fillId="0" borderId="2" xfId="72" applyFont="1" applyBorder="1" applyAlignment="1">
      <alignment vertical="top"/>
    </xf>
    <xf numFmtId="3" fontId="12" fillId="0" borderId="2" xfId="72" applyNumberFormat="1" applyFont="1" applyBorder="1" applyAlignment="1">
      <alignment horizontal="right" vertical="top"/>
    </xf>
    <xf numFmtId="167" fontId="12" fillId="0" borderId="2" xfId="73" applyNumberFormat="1" applyFont="1" applyBorder="1" applyAlignment="1">
      <alignment horizontal="right" vertical="top"/>
    </xf>
    <xf numFmtId="0" fontId="9" fillId="0" borderId="3" xfId="71" applyFont="1" applyBorder="1" applyAlignment="1">
      <alignment vertical="top"/>
    </xf>
    <xf numFmtId="0" fontId="14" fillId="0" borderId="3" xfId="71" applyFont="1" applyBorder="1" applyAlignment="1">
      <alignment horizontal="center" vertical="top"/>
    </xf>
    <xf numFmtId="3" fontId="15" fillId="0" borderId="0" xfId="72" applyNumberFormat="1" applyFont="1" applyAlignment="1">
      <alignment horizontal="right" vertical="center"/>
    </xf>
    <xf numFmtId="167" fontId="11" fillId="0" borderId="0" xfId="70" applyNumberFormat="1" applyFont="1" applyFill="1" applyBorder="1" applyAlignment="1">
      <alignment horizontal="right" vertical="center"/>
    </xf>
    <xf numFmtId="0" fontId="24" fillId="0" borderId="0" xfId="72" applyFont="1" applyAlignment="1">
      <alignment horizontal="left"/>
    </xf>
    <xf numFmtId="0" fontId="11" fillId="0" borderId="0" xfId="72" applyFont="1" applyAlignment="1">
      <alignment vertical="center"/>
    </xf>
    <xf numFmtId="0" fontId="11" fillId="0" borderId="0" xfId="0" applyFont="1" applyAlignment="1">
      <alignment horizontal="right" vertical="center"/>
    </xf>
    <xf numFmtId="0" fontId="15" fillId="0" borderId="0" xfId="72" applyFont="1"/>
    <xf numFmtId="3" fontId="11" fillId="0" borderId="0" xfId="72" applyNumberFormat="1" applyFont="1" applyAlignment="1">
      <alignment horizontal="right" vertical="center"/>
    </xf>
    <xf numFmtId="0" fontId="12" fillId="0" borderId="0" xfId="0" applyFont="1"/>
    <xf numFmtId="0" fontId="11" fillId="0" borderId="0" xfId="71" applyFont="1" applyAlignment="1">
      <alignment wrapText="1"/>
    </xf>
    <xf numFmtId="0" fontId="11" fillId="0" borderId="0" xfId="72" applyFont="1"/>
    <xf numFmtId="167" fontId="11" fillId="0" borderId="0" xfId="0" applyNumberFormat="1" applyFont="1" applyAlignment="1">
      <alignment horizontal="right" vertical="center"/>
    </xf>
    <xf numFmtId="0" fontId="11" fillId="0" borderId="0" xfId="72" applyFont="1" applyAlignment="1">
      <alignment horizontal="right" vertical="center"/>
    </xf>
    <xf numFmtId="167" fontId="15" fillId="0" borderId="0" xfId="71" applyNumberFormat="1" applyFont="1" applyAlignment="1">
      <alignment horizontal="right" vertical="center"/>
    </xf>
    <xf numFmtId="0" fontId="11" fillId="0" borderId="0" xfId="72" quotePrefix="1" applyFont="1" applyAlignment="1">
      <alignment horizontal="left"/>
    </xf>
    <xf numFmtId="0" fontId="7" fillId="0" borderId="2" xfId="72" quotePrefix="1" applyFont="1" applyBorder="1"/>
    <xf numFmtId="0" fontId="9" fillId="0" borderId="3" xfId="71" applyFont="1" applyBorder="1"/>
    <xf numFmtId="0" fontId="9" fillId="0" borderId="3" xfId="72" applyFont="1" applyBorder="1"/>
    <xf numFmtId="0" fontId="38" fillId="0" borderId="0" xfId="71" applyFont="1"/>
    <xf numFmtId="0" fontId="9" fillId="0" borderId="0" xfId="72" applyFont="1"/>
    <xf numFmtId="167" fontId="21" fillId="3" borderId="0" xfId="0" applyNumberFormat="1" applyFont="1" applyFill="1"/>
    <xf numFmtId="0" fontId="7" fillId="0" borderId="0" xfId="74" applyFont="1" applyAlignment="1">
      <alignment vertical="top"/>
    </xf>
    <xf numFmtId="0" fontId="9" fillId="0" borderId="0" xfId="74" applyFont="1" applyAlignment="1">
      <alignment vertical="top"/>
    </xf>
    <xf numFmtId="0" fontId="24" fillId="0" borderId="0" xfId="74" applyFont="1" applyAlignment="1">
      <alignment horizontal="left" vertical="top"/>
    </xf>
    <xf numFmtId="3" fontId="24" fillId="0" borderId="0" xfId="72" applyNumberFormat="1" applyFont="1" applyAlignment="1">
      <alignment horizontal="right" vertical="top"/>
    </xf>
    <xf numFmtId="0" fontId="15" fillId="0" borderId="0" xfId="74" applyFont="1" applyAlignment="1">
      <alignment vertical="top"/>
    </xf>
    <xf numFmtId="3" fontId="15" fillId="0" borderId="0" xfId="72" applyNumberFormat="1" applyFont="1" applyAlignment="1">
      <alignment horizontal="right" vertical="top"/>
    </xf>
    <xf numFmtId="0" fontId="11" fillId="0" borderId="0" xfId="0" applyFont="1" applyAlignment="1" applyProtection="1">
      <alignment horizontal="left" vertical="top" wrapText="1"/>
      <protection locked="0"/>
    </xf>
    <xf numFmtId="0" fontId="11" fillId="0" borderId="0" xfId="74" applyFont="1" applyAlignment="1">
      <alignment vertical="top"/>
    </xf>
    <xf numFmtId="0" fontId="9" fillId="0" borderId="0" xfId="74" applyFont="1" applyAlignment="1">
      <alignment vertical="top" wrapText="1"/>
    </xf>
    <xf numFmtId="0" fontId="11" fillId="0" borderId="0" xfId="74" applyFont="1" applyAlignment="1">
      <alignment vertical="top" wrapText="1"/>
    </xf>
    <xf numFmtId="0" fontId="11" fillId="0" borderId="0" xfId="74" quotePrefix="1" applyFont="1" applyAlignment="1">
      <alignment horizontal="left" vertical="top"/>
    </xf>
    <xf numFmtId="0" fontId="7" fillId="0" borderId="2" xfId="74" quotePrefix="1" applyFont="1" applyBorder="1" applyAlignment="1">
      <alignment vertical="top"/>
    </xf>
    <xf numFmtId="3" fontId="7" fillId="0" borderId="2" xfId="74" applyNumberFormat="1" applyFont="1" applyBorder="1" applyAlignment="1">
      <alignment horizontal="right" vertical="top"/>
    </xf>
    <xf numFmtId="0" fontId="9" fillId="0" borderId="3" xfId="74" applyFont="1" applyBorder="1" applyAlignment="1">
      <alignment vertical="top"/>
    </xf>
    <xf numFmtId="0" fontId="34" fillId="5" borderId="0" xfId="74" applyFont="1" applyFill="1" applyAlignment="1">
      <alignment vertical="center"/>
    </xf>
    <xf numFmtId="0" fontId="21" fillId="5" borderId="0" xfId="1" applyFont="1" applyFill="1" applyBorder="1" applyAlignment="1">
      <alignment horizontal="center"/>
    </xf>
    <xf numFmtId="0" fontId="9" fillId="5" borderId="0" xfId="74" applyFont="1" applyFill="1"/>
    <xf numFmtId="0" fontId="15" fillId="5" borderId="0" xfId="1" applyFont="1" applyFill="1" applyBorder="1" applyAlignment="1">
      <alignment horizontal="right" vertical="top"/>
    </xf>
    <xf numFmtId="0" fontId="15" fillId="5" borderId="11" xfId="1" applyFont="1" applyFill="1" applyBorder="1" applyAlignment="1">
      <alignment horizontal="right" vertical="top" wrapText="1"/>
    </xf>
    <xf numFmtId="166" fontId="15" fillId="4" borderId="0" xfId="10" applyNumberFormat="1" applyFont="1" applyFill="1" applyBorder="1" applyAlignment="1">
      <alignment horizontal="right" vertical="top"/>
    </xf>
    <xf numFmtId="0" fontId="8" fillId="5" borderId="0" xfId="0" applyFont="1" applyFill="1"/>
    <xf numFmtId="0" fontId="11" fillId="0" borderId="0" xfId="50" applyFont="1" applyAlignment="1">
      <alignment vertical="top"/>
    </xf>
    <xf numFmtId="0" fontId="9" fillId="0" borderId="0" xfId="50" applyFont="1" applyAlignment="1">
      <alignment vertical="top"/>
    </xf>
    <xf numFmtId="164" fontId="16" fillId="0" borderId="0" xfId="5" applyFont="1" applyFill="1" applyBorder="1" applyAlignment="1">
      <alignment horizontal="right" vertical="top"/>
    </xf>
    <xf numFmtId="167" fontId="16" fillId="0" borderId="0" xfId="5" applyNumberFormat="1" applyFont="1" applyFill="1" applyBorder="1" applyAlignment="1">
      <alignment horizontal="right" vertical="top"/>
    </xf>
    <xf numFmtId="0" fontId="10" fillId="0" borderId="0" xfId="0" applyFont="1" applyAlignment="1">
      <alignment vertical="top"/>
    </xf>
    <xf numFmtId="0" fontId="7" fillId="0" borderId="0" xfId="50" applyFont="1" applyAlignment="1">
      <alignment vertical="top"/>
    </xf>
    <xf numFmtId="164" fontId="7" fillId="0" borderId="0" xfId="5" applyFont="1" applyFill="1" applyBorder="1" applyAlignment="1">
      <alignment horizontal="right" vertical="top"/>
    </xf>
    <xf numFmtId="167" fontId="7" fillId="0" borderId="0" xfId="5" applyNumberFormat="1" applyFont="1" applyFill="1" applyBorder="1" applyAlignment="1">
      <alignment horizontal="right" vertical="top"/>
    </xf>
    <xf numFmtId="0" fontId="12" fillId="0" borderId="0" xfId="50" applyFont="1" applyAlignment="1">
      <alignment vertical="top" wrapText="1"/>
    </xf>
    <xf numFmtId="0" fontId="12" fillId="0" borderId="0" xfId="50" applyFont="1" applyAlignment="1">
      <alignment horizontal="right" vertical="top" wrapText="1"/>
    </xf>
    <xf numFmtId="167" fontId="12" fillId="0" borderId="0" xfId="50" applyNumberFormat="1" applyFont="1" applyAlignment="1">
      <alignment horizontal="right" vertical="top" wrapText="1"/>
    </xf>
    <xf numFmtId="0" fontId="12" fillId="0" borderId="0" xfId="0" applyFont="1" applyAlignment="1">
      <alignment vertical="top" wrapText="1"/>
    </xf>
    <xf numFmtId="164" fontId="12" fillId="0" borderId="0" xfId="5" applyFont="1" applyFill="1" applyBorder="1" applyAlignment="1">
      <alignment horizontal="right" vertical="top" wrapText="1"/>
    </xf>
    <xf numFmtId="167" fontId="12" fillId="0" borderId="0" xfId="5" applyNumberFormat="1" applyFont="1" applyFill="1" applyBorder="1" applyAlignment="1">
      <alignment horizontal="right" vertical="top" wrapText="1"/>
    </xf>
    <xf numFmtId="164" fontId="7" fillId="0" borderId="0" xfId="5" applyFont="1" applyFill="1" applyBorder="1" applyAlignment="1">
      <alignment horizontal="right" vertical="top" wrapText="1"/>
    </xf>
    <xf numFmtId="167" fontId="7" fillId="0" borderId="0" xfId="5" applyNumberFormat="1" applyFont="1" applyFill="1" applyBorder="1" applyAlignment="1">
      <alignment horizontal="right" vertical="top" wrapText="1"/>
    </xf>
    <xf numFmtId="0" fontId="11" fillId="0" borderId="0" xfId="72" applyFont="1" applyAlignment="1">
      <alignment horizontal="right" vertical="top"/>
    </xf>
    <xf numFmtId="3" fontId="15" fillId="4" borderId="0" xfId="72" applyNumberFormat="1" applyFont="1" applyFill="1" applyAlignment="1">
      <alignment horizontal="right" vertical="top"/>
    </xf>
    <xf numFmtId="0" fontId="1" fillId="0" borderId="0" xfId="0" applyFont="1"/>
    <xf numFmtId="3" fontId="15" fillId="5" borderId="0" xfId="8" applyNumberFormat="1" applyFont="1" applyFill="1" applyAlignment="1">
      <alignment vertical="top" wrapText="1"/>
    </xf>
    <xf numFmtId="164" fontId="11" fillId="0" borderId="0" xfId="78" applyFont="1" applyFill="1" applyBorder="1" applyAlignment="1">
      <alignment horizontal="right" vertical="top"/>
    </xf>
    <xf numFmtId="167" fontId="11" fillId="0" borderId="0" xfId="78" applyNumberFormat="1" applyFont="1" applyFill="1" applyBorder="1" applyAlignment="1">
      <alignment horizontal="right" vertical="top"/>
    </xf>
    <xf numFmtId="0" fontId="36" fillId="0" borderId="0" xfId="0" applyFont="1" applyAlignment="1">
      <alignment vertical="top" wrapText="1"/>
    </xf>
    <xf numFmtId="167" fontId="15" fillId="0" borderId="0" xfId="70" applyNumberFormat="1" applyFont="1" applyFill="1" applyBorder="1" applyAlignment="1">
      <alignment horizontal="right" vertical="center"/>
    </xf>
    <xf numFmtId="0" fontId="25" fillId="0" borderId="0" xfId="0" applyFont="1"/>
    <xf numFmtId="0" fontId="9" fillId="0" borderId="0" xfId="77" applyFont="1" applyAlignment="1">
      <alignment vertical="center"/>
    </xf>
    <xf numFmtId="0" fontId="9" fillId="0" borderId="0" xfId="77" applyFont="1"/>
    <xf numFmtId="0" fontId="16" fillId="0" borderId="0" xfId="77" applyFont="1"/>
    <xf numFmtId="0" fontId="15" fillId="4" borderId="0" xfId="77" applyFont="1" applyFill="1" applyAlignment="1">
      <alignment horizontal="left" vertical="top"/>
    </xf>
    <xf numFmtId="0" fontId="15" fillId="0" borderId="0" xfId="77" applyFont="1" applyAlignment="1">
      <alignment horizontal="left" vertical="top"/>
    </xf>
    <xf numFmtId="0" fontId="14" fillId="0" borderId="0" xfId="77" applyFont="1"/>
    <xf numFmtId="0" fontId="14" fillId="0" borderId="0" xfId="77" applyFont="1" applyAlignment="1">
      <alignment vertical="top"/>
    </xf>
    <xf numFmtId="0" fontId="15" fillId="4" borderId="0" xfId="79" applyFont="1" applyFill="1" applyAlignment="1">
      <alignment horizontal="left" vertical="top"/>
    </xf>
    <xf numFmtId="0" fontId="0" fillId="0" borderId="0" xfId="0" applyAlignment="1">
      <alignment horizontal="left"/>
    </xf>
    <xf numFmtId="0" fontId="8" fillId="5" borderId="0" xfId="8" applyFont="1" applyFill="1" applyAlignment="1">
      <alignment horizontal="left" vertical="top"/>
    </xf>
    <xf numFmtId="0" fontId="40" fillId="0" borderId="0" xfId="8" applyFont="1" applyAlignment="1">
      <alignment horizontal="left" vertical="top"/>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8" applyFont="1" applyAlignment="1">
      <alignment vertical="top"/>
    </xf>
    <xf numFmtId="0" fontId="41" fillId="0" borderId="0" xfId="71" applyFont="1" applyAlignment="1">
      <alignment vertical="top"/>
    </xf>
    <xf numFmtId="164" fontId="41" fillId="0" borderId="0" xfId="73" applyFont="1" applyFill="1" applyBorder="1" applyAlignment="1">
      <alignment horizontal="right" vertical="top"/>
    </xf>
    <xf numFmtId="167" fontId="41" fillId="0" borderId="0" xfId="73"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1" fontId="41" fillId="0" borderId="0" xfId="74" applyNumberFormat="1" applyFont="1" applyAlignment="1">
      <alignmen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0" fontId="44" fillId="0" borderId="0" xfId="72" applyFont="1" applyAlignment="1">
      <alignment horizontal="center"/>
    </xf>
    <xf numFmtId="0" fontId="44" fillId="0" borderId="0" xfId="74" applyFont="1" applyAlignment="1">
      <alignment horizontal="center"/>
    </xf>
    <xf numFmtId="0" fontId="45" fillId="0" borderId="0" xfId="77" applyFont="1" applyAlignment="1">
      <alignment horizontal="left" vertical="top"/>
    </xf>
    <xf numFmtId="167" fontId="42" fillId="0" borderId="0" xfId="0" applyNumberFormat="1" applyFont="1"/>
    <xf numFmtId="0" fontId="44" fillId="0" borderId="0" xfId="72" applyFont="1" applyAlignment="1">
      <alignment wrapText="1"/>
    </xf>
    <xf numFmtId="0" fontId="44" fillId="0" borderId="0" xfId="72" applyFont="1"/>
    <xf numFmtId="166" fontId="11" fillId="0" borderId="0" xfId="8" applyNumberFormat="1" applyFont="1" applyAlignment="1">
      <alignment vertical="top"/>
    </xf>
    <xf numFmtId="0" fontId="17" fillId="0" borderId="4" xfId="0" applyFont="1" applyBorder="1" applyAlignment="1">
      <alignment horizontal="justify" vertical="center" wrapText="1"/>
    </xf>
    <xf numFmtId="0" fontId="17"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30" fillId="5" borderId="0" xfId="0" applyFont="1" applyFill="1" applyAlignment="1">
      <alignment horizontal="center" vertical="center"/>
    </xf>
    <xf numFmtId="0" fontId="35" fillId="0" borderId="0" xfId="0" applyFont="1" applyAlignment="1">
      <alignment horizontal="center"/>
    </xf>
    <xf numFmtId="0" fontId="7" fillId="0" borderId="0" xfId="0" applyFont="1" applyAlignment="1">
      <alignment horizontal="justify" vertical="top" wrapText="1"/>
    </xf>
    <xf numFmtId="0" fontId="32" fillId="0" borderId="0" xfId="0" applyFont="1" applyAlignment="1">
      <alignment horizontal="justify" vertical="top" wrapText="1"/>
    </xf>
    <xf numFmtId="0" fontId="30" fillId="5" borderId="0" xfId="0" applyFont="1" applyFill="1" applyAlignment="1">
      <alignment horizontal="center"/>
    </xf>
    <xf numFmtId="0" fontId="7" fillId="0" borderId="0" xfId="0" applyFont="1" applyAlignment="1">
      <alignment horizontal="justify" vertical="top"/>
    </xf>
    <xf numFmtId="0" fontId="12" fillId="0" borderId="0" xfId="0" applyFont="1" applyAlignment="1">
      <alignment horizontal="left" vertical="top"/>
    </xf>
    <xf numFmtId="0" fontId="37" fillId="0" borderId="0" xfId="0" applyFont="1" applyAlignment="1">
      <alignment horizontal="right" vertical="center"/>
    </xf>
    <xf numFmtId="0" fontId="28" fillId="0" borderId="0" xfId="0" applyFont="1" applyAlignment="1">
      <alignment horizontal="right" vertical="center" wrapText="1"/>
    </xf>
    <xf numFmtId="0" fontId="29" fillId="0" borderId="0" xfId="76" applyFont="1" applyAlignment="1">
      <alignment horizontal="right" vertical="center"/>
    </xf>
    <xf numFmtId="0" fontId="12" fillId="0" borderId="3" xfId="71" applyFont="1" applyBorder="1" applyAlignment="1">
      <alignment horizontal="left" wrapText="1"/>
    </xf>
    <xf numFmtId="0" fontId="19" fillId="0" borderId="0" xfId="72" applyFont="1" applyAlignment="1">
      <alignment horizontal="left" vertical="top" wrapText="1"/>
    </xf>
    <xf numFmtId="0" fontId="20" fillId="0" borderId="0" xfId="0" applyFont="1" applyAlignment="1">
      <alignment horizontal="right"/>
    </xf>
    <xf numFmtId="0" fontId="19" fillId="0" borderId="0" xfId="0" applyFont="1" applyAlignment="1">
      <alignment horizontal="justify" vertical="top" wrapText="1"/>
    </xf>
    <xf numFmtId="0" fontId="15" fillId="5" borderId="10" xfId="7" applyFont="1" applyFill="1" applyBorder="1" applyAlignment="1">
      <alignment horizontal="center" vertical="top" wrapText="1"/>
    </xf>
    <xf numFmtId="0" fontId="20" fillId="0" borderId="0" xfId="50" applyFont="1" applyAlignment="1">
      <alignment horizontal="right" vertical="top" wrapText="1"/>
    </xf>
    <xf numFmtId="0" fontId="19" fillId="0" borderId="0" xfId="50" applyFont="1" applyAlignment="1">
      <alignment horizontal="justify" vertical="top" wrapText="1"/>
    </xf>
    <xf numFmtId="0" fontId="15" fillId="5" borderId="0" xfId="1" applyFont="1" applyFill="1" applyBorder="1" applyAlignment="1">
      <alignment horizontal="right" vertical="top" wrapText="1"/>
    </xf>
    <xf numFmtId="0" fontId="15" fillId="5" borderId="0" xfId="50" applyFont="1" applyFill="1" applyAlignment="1">
      <alignment horizontal="right" vertical="top"/>
    </xf>
    <xf numFmtId="0" fontId="15" fillId="5" borderId="10" xfId="1" applyFont="1" applyFill="1" applyBorder="1" applyAlignment="1">
      <alignment horizontal="center" vertical="top"/>
    </xf>
    <xf numFmtId="0" fontId="12" fillId="5" borderId="0" xfId="8" applyFont="1" applyFill="1" applyAlignment="1">
      <alignment horizontal="center" vertical="center"/>
    </xf>
    <xf numFmtId="0" fontId="17" fillId="0" borderId="0" xfId="71" applyFont="1" applyAlignment="1">
      <alignment horizontal="left" vertical="top" wrapText="1"/>
    </xf>
    <xf numFmtId="3" fontId="15" fillId="5" borderId="0" xfId="79" applyNumberFormat="1" applyFont="1" applyFill="1" applyAlignment="1">
      <alignment horizontal="right" vertical="top" wrapText="1"/>
    </xf>
    <xf numFmtId="0" fontId="15" fillId="5" borderId="10" xfId="79" applyFont="1" applyFill="1" applyBorder="1" applyAlignment="1">
      <alignment horizontal="center" vertical="top" wrapText="1"/>
    </xf>
    <xf numFmtId="0" fontId="19" fillId="0" borderId="0" xfId="71" applyFont="1" applyAlignment="1">
      <alignment horizontal="left" vertical="top" wrapText="1"/>
    </xf>
    <xf numFmtId="0" fontId="20" fillId="0" borderId="0" xfId="0" applyFont="1" applyAlignment="1">
      <alignment horizontal="right" vertical="top"/>
    </xf>
    <xf numFmtId="0" fontId="15" fillId="5" borderId="10" xfId="8" applyFont="1" applyFill="1" applyBorder="1" applyAlignment="1">
      <alignment horizontal="center" vertical="top" wrapText="1"/>
    </xf>
    <xf numFmtId="0" fontId="11" fillId="0" borderId="0" xfId="71" applyFont="1" applyAlignment="1">
      <alignment horizontal="left" vertical="top" wrapText="1"/>
    </xf>
    <xf numFmtId="0" fontId="19" fillId="0" borderId="0" xfId="72" applyFont="1" applyAlignment="1">
      <alignment horizontal="justify" vertical="top" wrapText="1"/>
    </xf>
    <xf numFmtId="0" fontId="19" fillId="0" borderId="0" xfId="71" applyFont="1" applyAlignment="1">
      <alignment horizontal="justify" vertical="top" wrapText="1"/>
    </xf>
    <xf numFmtId="0" fontId="15" fillId="5" borderId="10" xfId="8" applyFont="1" applyFill="1" applyBorder="1" applyAlignment="1">
      <alignment horizontal="center" vertical="top"/>
    </xf>
    <xf numFmtId="3" fontId="15" fillId="5" borderId="0" xfId="8" applyNumberFormat="1" applyFont="1" applyFill="1" applyAlignment="1">
      <alignment horizontal="right" vertical="top" wrapText="1"/>
    </xf>
    <xf numFmtId="0" fontId="12" fillId="0" borderId="3" xfId="71" applyFont="1" applyBorder="1" applyAlignment="1">
      <alignment horizontal="justify" wrapText="1"/>
    </xf>
    <xf numFmtId="0" fontId="15" fillId="5" borderId="10" xfId="1" applyFont="1" applyFill="1" applyBorder="1" applyAlignment="1">
      <alignment horizontal="center" vertical="center"/>
    </xf>
    <xf numFmtId="0" fontId="19" fillId="0" borderId="0" xfId="0" applyFont="1" applyAlignment="1">
      <alignment horizontal="left" vertical="top" wrapText="1"/>
    </xf>
    <xf numFmtId="0" fontId="20" fillId="0" borderId="0" xfId="74" applyFont="1" applyAlignment="1">
      <alignment horizontal="right" vertical="top"/>
    </xf>
    <xf numFmtId="0" fontId="17" fillId="0" borderId="0" xfId="72" applyFont="1" applyAlignment="1">
      <alignment horizontal="center"/>
    </xf>
    <xf numFmtId="17" fontId="15" fillId="5" borderId="11" xfId="1" applyNumberFormat="1" applyFont="1" applyFill="1" applyBorder="1" applyAlignment="1">
      <alignment horizontal="center" vertical="center"/>
    </xf>
    <xf numFmtId="0" fontId="15" fillId="5" borderId="11" xfId="1" applyFont="1" applyFill="1" applyBorder="1" applyAlignment="1">
      <alignment horizontal="center" vertical="center"/>
    </xf>
    <xf numFmtId="17" fontId="15" fillId="5" borderId="11" xfId="1" applyNumberFormat="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2" fillId="0" borderId="0" xfId="71" applyFont="1" applyAlignment="1">
      <alignment horizontal="justify" wrapText="1"/>
    </xf>
    <xf numFmtId="0" fontId="20" fillId="0" borderId="0" xfId="71" applyFont="1" applyAlignment="1">
      <alignment horizontal="right"/>
    </xf>
    <xf numFmtId="0" fontId="12" fillId="5" borderId="0" xfId="71" applyFont="1" applyFill="1" applyAlignment="1">
      <alignment horizontal="center" vertical="center"/>
    </xf>
  </cellXfs>
  <cellStyles count="102">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3 2" xfId="101" xr:uid="{863884A0-3F20-4972-9224-0B39325EAC32}"/>
    <cellStyle name="Migliaia [0] 2 3 3" xfId="92" xr:uid="{62982426-751F-4605-B5C6-FE4EF69A25A5}"/>
    <cellStyle name="Migliaia [0] 2 4" xfId="73" xr:uid="{00000000-0005-0000-0000-00000D000000}"/>
    <cellStyle name="Migliaia [0] 2 5" xfId="81" xr:uid="{C09918DC-80C2-4981-99EB-51F756EE7A22}"/>
    <cellStyle name="Migliaia [0] 2 5 2" xfId="99" xr:uid="{614DF8E8-4D80-4586-B85A-6516C6BD8CA6}"/>
    <cellStyle name="Migliaia [0] 3" xfId="10" xr:uid="{00000000-0005-0000-0000-00000E000000}"/>
    <cellStyle name="Migliaia [0] 3 2" xfId="70" xr:uid="{00000000-0005-0000-0000-00000F000000}"/>
    <cellStyle name="Migliaia [0] 4" xfId="53" xr:uid="{00000000-0005-0000-0000-000010000000}"/>
    <cellStyle name="Migliaia [0] 4 2" xfId="89" xr:uid="{B654D4C0-BF78-4597-BAFF-CA57EDEBC124}"/>
    <cellStyle name="Migliaia [0] 5" xfId="4" xr:uid="{00000000-0005-0000-0000-000011000000}"/>
    <cellStyle name="Migliaia [0] 5 2" xfId="87" xr:uid="{B31FAF98-A258-4598-8F23-CBC049F76FCB}"/>
    <cellStyle name="Migliaia [0] 6" xfId="69" xr:uid="{00000000-0005-0000-0000-000012000000}"/>
    <cellStyle name="Migliaia [0] 6 2" xfId="78" xr:uid="{49D673AF-4F2C-4499-82EF-24C8AB00DAE7}"/>
    <cellStyle name="Migliaia [0] 6 3" xfId="85" xr:uid="{05688AFF-92F2-48AF-A747-3AB225CE1713}"/>
    <cellStyle name="Migliaia [0] 6 3 2" xfId="100" xr:uid="{BB9C8045-8256-4DC0-AE8C-2605994DA5CE}"/>
    <cellStyle name="Migliaia [0] 6 5" xfId="86" xr:uid="{F402F9D5-68B3-48D4-8010-B965907E42AD}"/>
    <cellStyle name="Migliaia 2" xfId="6" xr:uid="{00000000-0005-0000-0000-000013000000}"/>
    <cellStyle name="Migliaia 2 2" xfId="88" xr:uid="{F5A10045-1839-485C-892D-014D0BA3C442}"/>
    <cellStyle name="Migliaia 3" xfId="54" xr:uid="{00000000-0005-0000-0000-000014000000}"/>
    <cellStyle name="Migliaia 3 2" xfId="90" xr:uid="{F3D24BB3-DFD5-4679-83F4-4A9882833611}"/>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1 3 2" xfId="91" xr:uid="{91CA6E6C-D3FA-49B2-AC8B-699D83A7C47E}"/>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5" xr:uid="{3A4F8612-BE77-43C8-8040-BBAD3C12E908}"/>
    <cellStyle name="Normale 13 2 3" xfId="94" xr:uid="{36FC2819-7E91-413B-A9BD-B55A276B2F28}"/>
    <cellStyle name="Normale 13 3" xfId="65" xr:uid="{00000000-0005-0000-0000-000022000000}"/>
    <cellStyle name="Normale 13 3 2" xfId="96" xr:uid="{2BA84087-16E7-4F2B-B80C-EF45586D38E2}"/>
    <cellStyle name="Normale 13 4" xfId="93" xr:uid="{6E2113E5-A547-457E-9048-7E57EBF5C381}"/>
    <cellStyle name="Normale 14" xfId="66" xr:uid="{00000000-0005-0000-0000-000023000000}"/>
    <cellStyle name="Normale 14 2" xfId="97" xr:uid="{4D2F7BE8-CE78-42A8-8D65-A3C87D5F8F74}"/>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Percentuale 3 2" xfId="98" xr:uid="{466ADDDF-6FF0-4CF0-9AEF-DCBB479262B8}"/>
    <cellStyle name="Valuta (0)_Foglio1" xfId="9" xr:uid="{00000000-0005-0000-0000-00004A000000}"/>
  </cellStyles>
  <dxfs count="0"/>
  <tableStyles count="1" defaultTableStyle="TableStyleMedium2" defaultPivotStyle="PivotStyleLight16">
    <tableStyle name="Invisible" pivot="0" table="0" count="0" xr9:uid="{A3D6486F-A052-426C-B02D-0E7CD329C0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000000"/>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'Tav2'!$H$132:$H$137</c:f>
              <c:numCache>
                <c:formatCode>0.00</c:formatCode>
                <c:ptCount val="6"/>
                <c:pt idx="0">
                  <c:v>0.454388635210553</c:v>
                </c:pt>
                <c:pt idx="1">
                  <c:v>0.20984271943176053</c:v>
                </c:pt>
                <c:pt idx="2">
                  <c:v>0.13424657534246576</c:v>
                </c:pt>
                <c:pt idx="3">
                  <c:v>0.12247590055809233</c:v>
                </c:pt>
                <c:pt idx="4">
                  <c:v>4.2009132420091327E-2</c:v>
                </c:pt>
                <c:pt idx="5">
                  <c:v>3.7037037037037035E-2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1381411762882926"/>
          <c:w val="0.98817301490599141"/>
          <c:h val="0.71147809502657422"/>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3.755868544600939</c:v>
                </c:pt>
                <c:pt idx="1">
                  <c:v>44.452101998621643</c:v>
                </c:pt>
                <c:pt idx="2">
                  <c:v>21.163366336633661</c:v>
                </c:pt>
                <c:pt idx="3">
                  <c:v>20.093896713615024</c:v>
                </c:pt>
                <c:pt idx="4">
                  <c:v>13.34527541424093</c:v>
                </c:pt>
                <c:pt idx="5">
                  <c:v>24.162162162162161</c:v>
                </c:pt>
                <c:pt idx="6">
                  <c:v>19.801980198019802</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91.784037558685455</c:v>
                </c:pt>
                <c:pt idx="1">
                  <c:v>45.761543762922123</c:v>
                </c:pt>
                <c:pt idx="2">
                  <c:v>70.420792079207914</c:v>
                </c:pt>
                <c:pt idx="3">
                  <c:v>67.605633802816897</c:v>
                </c:pt>
                <c:pt idx="4">
                  <c:v>65.024630541871915</c:v>
                </c:pt>
                <c:pt idx="5">
                  <c:v>66.540540540540533</c:v>
                </c:pt>
                <c:pt idx="6">
                  <c:v>70.957095709570964</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c:v>
                </c:pt>
                <c:pt idx="1">
                  <c:v>5.3756030323914548</c:v>
                </c:pt>
                <c:pt idx="2">
                  <c:v>8.4158415841584162</c:v>
                </c:pt>
                <c:pt idx="3">
                  <c:v>6.2910798122065721</c:v>
                </c:pt>
                <c:pt idx="4">
                  <c:v>3.8065382892969102</c:v>
                </c:pt>
                <c:pt idx="5">
                  <c:v>6.1081081081081079</c:v>
                </c:pt>
                <c:pt idx="6">
                  <c:v>5.9405940594059405</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4.460093896713615</c:v>
                </c:pt>
                <c:pt idx="1">
                  <c:v>4.4107512060647824</c:v>
                </c:pt>
                <c:pt idx="2">
                  <c:v>0</c:v>
                </c:pt>
                <c:pt idx="3">
                  <c:v>6.009389671361502</c:v>
                </c:pt>
                <c:pt idx="4">
                  <c:v>17.823555754590238</c:v>
                </c:pt>
                <c:pt idx="5">
                  <c:v>3.189189189189189</c:v>
                </c:pt>
                <c:pt idx="6">
                  <c:v>3.3003300330032999</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701796892"/>
          <c:y val="3.698368877479870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198166</xdr:colOff>
      <xdr:row>61</xdr:row>
      <xdr:rowOff>56502</xdr:rowOff>
    </xdr:to>
    <xdr:sp macro="" textlink="">
      <xdr:nvSpPr>
        <xdr:cNvPr id="2" name="object 7">
          <a:extLst>
            <a:ext uri="{FF2B5EF4-FFF2-40B4-BE49-F238E27FC236}">
              <a16:creationId xmlns:a16="http://schemas.microsoft.com/office/drawing/2014/main" id="{10FA95C2-5A62-44C3-9AA3-685F227235A4}"/>
            </a:ext>
          </a:extLst>
        </xdr:cNvPr>
        <xdr:cNvSpPr txBox="1"/>
      </xdr:nvSpPr>
      <xdr:spPr>
        <a:xfrm>
          <a:off x="0" y="0"/>
          <a:ext cx="882356" cy="13150023"/>
        </a:xfrm>
        <a:prstGeom prst="rect">
          <a:avLst/>
        </a:prstGeom>
        <a:solidFill>
          <a:schemeClr val="accent6">
            <a:lumMod val="75000"/>
          </a:schemeClr>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clientData/>
  </xdr:twoCellAnchor>
  <xdr:twoCellAnchor>
    <xdr:from>
      <xdr:col>0</xdr:col>
      <xdr:colOff>0</xdr:colOff>
      <xdr:row>0</xdr:row>
      <xdr:rowOff>142874</xdr:rowOff>
    </xdr:from>
    <xdr:to>
      <xdr:col>1</xdr:col>
      <xdr:colOff>178200</xdr:colOff>
      <xdr:row>38</xdr:row>
      <xdr:rowOff>23131</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rot="16200000">
          <a:off x="-3587244" y="3730118"/>
          <a:ext cx="8036877"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l"/>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38</xdr:row>
      <xdr:rowOff>134155</xdr:rowOff>
    </xdr:from>
    <xdr:to>
      <xdr:col>1</xdr:col>
      <xdr:colOff>178200</xdr:colOff>
      <xdr:row>56</xdr:row>
      <xdr:rowOff>131137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rot="16200000">
          <a:off x="-1499127" y="9789902"/>
          <a:ext cx="3860644"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MARZO 2026</a:t>
          </a:r>
        </a:p>
      </xdr:txBody>
    </xdr:sp>
    <xdr:clientData/>
  </xdr:twoCellAnchor>
  <xdr:twoCellAnchor>
    <xdr:from>
      <xdr:col>1</xdr:col>
      <xdr:colOff>268309</xdr:colOff>
      <xdr:row>8</xdr:row>
      <xdr:rowOff>118782</xdr:rowOff>
    </xdr:from>
    <xdr:to>
      <xdr:col>8</xdr:col>
      <xdr:colOff>1554261</xdr:colOff>
      <xdr:row>37</xdr:row>
      <xdr:rowOff>45067</xdr:rowOff>
    </xdr:to>
    <xdr:pic>
      <xdr:nvPicPr>
        <xdr:cNvPr id="3" name="Immagine 2" descr="Immagine che contiene testo, sciando, linea&#10;&#10;Descrizione generata automaticamente">
          <a:extLst>
            <a:ext uri="{FF2B5EF4-FFF2-40B4-BE49-F238E27FC236}">
              <a16:creationId xmlns:a16="http://schemas.microsoft.com/office/drawing/2014/main" id="{3F514D34-76E8-9D1B-FFCA-D0B79846F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56"/>
        <a:stretch/>
      </xdr:blipFill>
      <xdr:spPr>
        <a:xfrm>
          <a:off x="954109" y="1795182"/>
          <a:ext cx="6086552" cy="6003235"/>
        </a:xfrm>
        <a:prstGeom prst="rect">
          <a:avLst/>
        </a:prstGeom>
      </xdr:spPr>
    </xdr:pic>
    <xdr:clientData/>
  </xdr:twoCellAnchor>
  <xdr:twoCellAnchor>
    <xdr:from>
      <xdr:col>3</xdr:col>
      <xdr:colOff>170268</xdr:colOff>
      <xdr:row>34</xdr:row>
      <xdr:rowOff>97096</xdr:rowOff>
    </xdr:from>
    <xdr:to>
      <xdr:col>8</xdr:col>
      <xdr:colOff>1340117</xdr:colOff>
      <xdr:row>51</xdr:row>
      <xdr:rowOff>133512</xdr:rowOff>
    </xdr:to>
    <xdr:sp macro="" textlink="">
      <xdr:nvSpPr>
        <xdr:cNvPr id="10" name="object 7">
          <a:extLst>
            <a:ext uri="{FF2B5EF4-FFF2-40B4-BE49-F238E27FC236}">
              <a16:creationId xmlns:a16="http://schemas.microsoft.com/office/drawing/2014/main" id="{59CC665C-2D66-1F7F-0287-98C01C65BFBE}"/>
            </a:ext>
          </a:extLst>
        </xdr:cNvPr>
        <xdr:cNvSpPr txBox="1"/>
      </xdr:nvSpPr>
      <xdr:spPr>
        <a:xfrm>
          <a:off x="2227668" y="7221796"/>
          <a:ext cx="4598849" cy="3598766"/>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clientData/>
  </xdr:twoCellAnchor>
  <xdr:twoCellAnchor>
    <xdr:from>
      <xdr:col>1</xdr:col>
      <xdr:colOff>381000</xdr:colOff>
      <xdr:row>1</xdr:row>
      <xdr:rowOff>57150</xdr:rowOff>
    </xdr:from>
    <xdr:to>
      <xdr:col>8</xdr:col>
      <xdr:colOff>1190592</xdr:colOff>
      <xdr:row>7</xdr:row>
      <xdr:rowOff>59850</xdr:rowOff>
    </xdr:to>
    <xdr:grpSp>
      <xdr:nvGrpSpPr>
        <xdr:cNvPr id="11" name="Gruppo 10">
          <a:extLst>
            <a:ext uri="{FF2B5EF4-FFF2-40B4-BE49-F238E27FC236}">
              <a16:creationId xmlns:a16="http://schemas.microsoft.com/office/drawing/2014/main" id="{13010730-0302-CC8F-3588-4A2F18720124}"/>
            </a:ext>
          </a:extLst>
        </xdr:cNvPr>
        <xdr:cNvGrpSpPr/>
      </xdr:nvGrpSpPr>
      <xdr:grpSpPr>
        <a:xfrm>
          <a:off x="1066800" y="266700"/>
          <a:ext cx="5610192" cy="1260000"/>
          <a:chOff x="1038225" y="161925"/>
          <a:chExt cx="5610192" cy="1260000"/>
        </a:xfrm>
      </xdr:grpSpPr>
      <xdr:pic>
        <xdr:nvPicPr>
          <xdr:cNvPr id="5" name="Immagine 4" descr="Home">
            <a:extLst>
              <a:ext uri="{FF2B5EF4-FFF2-40B4-BE49-F238E27FC236}">
                <a16:creationId xmlns:a16="http://schemas.microsoft.com/office/drawing/2014/main" id="{D818F4A6-2E06-416B-BBDF-4D06CFFCFB9D}"/>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Unioncamere: decreto Mise su riordino delle Camere di commercio | Econerre">
            <a:extLst>
              <a:ext uri="{FF2B5EF4-FFF2-40B4-BE49-F238E27FC236}">
                <a16:creationId xmlns:a16="http://schemas.microsoft.com/office/drawing/2014/main" id="{D03D5110-8BAE-408F-B52A-8CBC2D2C663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219075</xdr:colOff>
      <xdr:row>51</xdr:row>
      <xdr:rowOff>152400</xdr:rowOff>
    </xdr:from>
    <xdr:to>
      <xdr:col>8</xdr:col>
      <xdr:colOff>1542711</xdr:colOff>
      <xdr:row>54</xdr:row>
      <xdr:rowOff>171750</xdr:rowOff>
    </xdr:to>
    <xdr:pic>
      <xdr:nvPicPr>
        <xdr:cNvPr id="7" name="Elemento grafico 6">
          <a:extLst>
            <a:ext uri="{FF2B5EF4-FFF2-40B4-BE49-F238E27FC236}">
              <a16:creationId xmlns:a16="http://schemas.microsoft.com/office/drawing/2014/main" id="{33B3BBCF-A919-4895-8627-33777CF39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04875" y="10839450"/>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9.860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38</xdr:row>
      <xdr:rowOff>116414</xdr:rowOff>
    </xdr:from>
    <xdr:to>
      <xdr:col>6</xdr:col>
      <xdr:colOff>24342</xdr:colOff>
      <xdr:row>55</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16" zoomScaleNormal="100" zoomScalePageLayoutView="60" workbookViewId="0">
      <selection activeCell="D53" sqref="D53"/>
    </sheetView>
  </sheetViews>
  <sheetFormatPr defaultColWidth="9" defaultRowHeight="16.5" x14ac:dyDescent="0.3"/>
  <cols>
    <col min="1" max="8" width="9" style="368"/>
    <col min="9" max="9" width="20.75" style="368" customWidth="1"/>
    <col min="10" max="10" width="13" style="368" customWidth="1"/>
    <col min="11" max="16384" width="9" style="368"/>
  </cols>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workbookViewId="0"/>
  </sheetViews>
  <sheetFormatPr defaultRowHeight="12.75" x14ac:dyDescent="0.2"/>
  <cols>
    <col min="1" max="1" width="49.25" style="123" customWidth="1"/>
    <col min="2" max="2" width="4.75" style="123" customWidth="1"/>
    <col min="3" max="3" width="4.5" style="123" customWidth="1"/>
    <col min="4" max="4" width="8.625" style="123" customWidth="1"/>
    <col min="5" max="5" width="4.375" style="123" customWidth="1"/>
    <col min="6" max="6" width="6.375" style="123" customWidth="1"/>
    <col min="7" max="7" width="5" style="123" customWidth="1"/>
    <col min="8" max="8" width="5.75" style="123" customWidth="1"/>
    <col min="9" max="9" width="8.5" style="123" customWidth="1"/>
    <col min="10" max="10" width="45.75" style="123" customWidth="1"/>
    <col min="11" max="11" width="6.75" style="123" customWidth="1"/>
    <col min="12" max="13" width="5.125" style="123" customWidth="1"/>
    <col min="14" max="14" width="6.125" style="123" customWidth="1"/>
    <col min="15" max="15" width="7.125" style="123" customWidth="1"/>
    <col min="16" max="16" width="5.75" style="123" customWidth="1"/>
    <col min="17" max="255" width="9" style="123"/>
    <col min="256" max="256" width="47.875" style="123" customWidth="1"/>
    <col min="257" max="257" width="11.375" style="123" customWidth="1"/>
    <col min="258" max="258" width="9.375" style="123" customWidth="1"/>
    <col min="259" max="259" width="9.25" style="123" customWidth="1"/>
    <col min="260" max="260" width="10.25" style="123" customWidth="1"/>
    <col min="261" max="261" width="9.25" style="123" customWidth="1"/>
    <col min="262" max="262" width="10.25" style="123" customWidth="1"/>
    <col min="263" max="263" width="0.875" style="123" customWidth="1"/>
    <col min="264" max="266" width="8.5" style="123" customWidth="1"/>
    <col min="267" max="267" width="8" style="123" customWidth="1"/>
    <col min="268" max="511" width="9" style="123"/>
    <col min="512" max="512" width="47.875" style="123" customWidth="1"/>
    <col min="513" max="513" width="11.375" style="123" customWidth="1"/>
    <col min="514" max="514" width="9.375" style="123" customWidth="1"/>
    <col min="515" max="515" width="9.25" style="123" customWidth="1"/>
    <col min="516" max="516" width="10.25" style="123" customWidth="1"/>
    <col min="517" max="517" width="9.25" style="123" customWidth="1"/>
    <col min="518" max="518" width="10.25" style="123" customWidth="1"/>
    <col min="519" max="519" width="0.875" style="123" customWidth="1"/>
    <col min="520" max="522" width="8.5" style="123" customWidth="1"/>
    <col min="523" max="523" width="8" style="123" customWidth="1"/>
    <col min="524" max="767" width="9" style="123"/>
    <col min="768" max="768" width="47.875" style="123" customWidth="1"/>
    <col min="769" max="769" width="11.375" style="123" customWidth="1"/>
    <col min="770" max="770" width="9.375" style="123" customWidth="1"/>
    <col min="771" max="771" width="9.25" style="123" customWidth="1"/>
    <col min="772" max="772" width="10.25" style="123" customWidth="1"/>
    <col min="773" max="773" width="9.25" style="123" customWidth="1"/>
    <col min="774" max="774" width="10.25" style="123" customWidth="1"/>
    <col min="775" max="775" width="0.875" style="123" customWidth="1"/>
    <col min="776" max="778" width="8.5" style="123" customWidth="1"/>
    <col min="779" max="779" width="8" style="123" customWidth="1"/>
    <col min="780" max="1023" width="9" style="123"/>
    <col min="1024" max="1024" width="47.875" style="123" customWidth="1"/>
    <col min="1025" max="1025" width="11.375" style="123" customWidth="1"/>
    <col min="1026" max="1026" width="9.375" style="123" customWidth="1"/>
    <col min="1027" max="1027" width="9.25" style="123" customWidth="1"/>
    <col min="1028" max="1028" width="10.25" style="123" customWidth="1"/>
    <col min="1029" max="1029" width="9.25" style="123" customWidth="1"/>
    <col min="1030" max="1030" width="10.25" style="123" customWidth="1"/>
    <col min="1031" max="1031" width="0.875" style="123" customWidth="1"/>
    <col min="1032" max="1034" width="8.5" style="123" customWidth="1"/>
    <col min="1035" max="1035" width="8" style="123" customWidth="1"/>
    <col min="1036" max="1279" width="9" style="123"/>
    <col min="1280" max="1280" width="47.875" style="123" customWidth="1"/>
    <col min="1281" max="1281" width="11.375" style="123" customWidth="1"/>
    <col min="1282" max="1282" width="9.375" style="123" customWidth="1"/>
    <col min="1283" max="1283" width="9.25" style="123" customWidth="1"/>
    <col min="1284" max="1284" width="10.25" style="123" customWidth="1"/>
    <col min="1285" max="1285" width="9.25" style="123" customWidth="1"/>
    <col min="1286" max="1286" width="10.25" style="123" customWidth="1"/>
    <col min="1287" max="1287" width="0.875" style="123" customWidth="1"/>
    <col min="1288" max="1290" width="8.5" style="123" customWidth="1"/>
    <col min="1291" max="1291" width="8" style="123" customWidth="1"/>
    <col min="1292" max="1535" width="9" style="123"/>
    <col min="1536" max="1536" width="47.875" style="123" customWidth="1"/>
    <col min="1537" max="1537" width="11.375" style="123" customWidth="1"/>
    <col min="1538" max="1538" width="9.375" style="123" customWidth="1"/>
    <col min="1539" max="1539" width="9.25" style="123" customWidth="1"/>
    <col min="1540" max="1540" width="10.25" style="123" customWidth="1"/>
    <col min="1541" max="1541" width="9.25" style="123" customWidth="1"/>
    <col min="1542" max="1542" width="10.25" style="123" customWidth="1"/>
    <col min="1543" max="1543" width="0.875" style="123" customWidth="1"/>
    <col min="1544" max="1546" width="8.5" style="123" customWidth="1"/>
    <col min="1547" max="1547" width="8" style="123" customWidth="1"/>
    <col min="1548" max="1791" width="9" style="123"/>
    <col min="1792" max="1792" width="47.875" style="123" customWidth="1"/>
    <col min="1793" max="1793" width="11.375" style="123" customWidth="1"/>
    <col min="1794" max="1794" width="9.375" style="123" customWidth="1"/>
    <col min="1795" max="1795" width="9.25" style="123" customWidth="1"/>
    <col min="1796" max="1796" width="10.25" style="123" customWidth="1"/>
    <col min="1797" max="1797" width="9.25" style="123" customWidth="1"/>
    <col min="1798" max="1798" width="10.25" style="123" customWidth="1"/>
    <col min="1799" max="1799" width="0.875" style="123" customWidth="1"/>
    <col min="1800" max="1802" width="8.5" style="123" customWidth="1"/>
    <col min="1803" max="1803" width="8" style="123" customWidth="1"/>
    <col min="1804" max="2047" width="9" style="123"/>
    <col min="2048" max="2048" width="47.875" style="123" customWidth="1"/>
    <col min="2049" max="2049" width="11.375" style="123" customWidth="1"/>
    <col min="2050" max="2050" width="9.375" style="123" customWidth="1"/>
    <col min="2051" max="2051" width="9.25" style="123" customWidth="1"/>
    <col min="2052" max="2052" width="10.25" style="123" customWidth="1"/>
    <col min="2053" max="2053" width="9.25" style="123" customWidth="1"/>
    <col min="2054" max="2054" width="10.25" style="123" customWidth="1"/>
    <col min="2055" max="2055" width="0.875" style="123" customWidth="1"/>
    <col min="2056" max="2058" width="8.5" style="123" customWidth="1"/>
    <col min="2059" max="2059" width="8" style="123" customWidth="1"/>
    <col min="2060" max="2303" width="9" style="123"/>
    <col min="2304" max="2304" width="47.875" style="123" customWidth="1"/>
    <col min="2305" max="2305" width="11.375" style="123" customWidth="1"/>
    <col min="2306" max="2306" width="9.375" style="123" customWidth="1"/>
    <col min="2307" max="2307" width="9.25" style="123" customWidth="1"/>
    <col min="2308" max="2308" width="10.25" style="123" customWidth="1"/>
    <col min="2309" max="2309" width="9.25" style="123" customWidth="1"/>
    <col min="2310" max="2310" width="10.25" style="123" customWidth="1"/>
    <col min="2311" max="2311" width="0.875" style="123" customWidth="1"/>
    <col min="2312" max="2314" width="8.5" style="123" customWidth="1"/>
    <col min="2315" max="2315" width="8" style="123" customWidth="1"/>
    <col min="2316" max="2559" width="9" style="123"/>
    <col min="2560" max="2560" width="47.875" style="123" customWidth="1"/>
    <col min="2561" max="2561" width="11.375" style="123" customWidth="1"/>
    <col min="2562" max="2562" width="9.375" style="123" customWidth="1"/>
    <col min="2563" max="2563" width="9.25" style="123" customWidth="1"/>
    <col min="2564" max="2564" width="10.25" style="123" customWidth="1"/>
    <col min="2565" max="2565" width="9.25" style="123" customWidth="1"/>
    <col min="2566" max="2566" width="10.25" style="123" customWidth="1"/>
    <col min="2567" max="2567" width="0.875" style="123" customWidth="1"/>
    <col min="2568" max="2570" width="8.5" style="123" customWidth="1"/>
    <col min="2571" max="2571" width="8" style="123" customWidth="1"/>
    <col min="2572" max="2815" width="9" style="123"/>
    <col min="2816" max="2816" width="47.875" style="123" customWidth="1"/>
    <col min="2817" max="2817" width="11.375" style="123" customWidth="1"/>
    <col min="2818" max="2818" width="9.375" style="123" customWidth="1"/>
    <col min="2819" max="2819" width="9.25" style="123" customWidth="1"/>
    <col min="2820" max="2820" width="10.25" style="123" customWidth="1"/>
    <col min="2821" max="2821" width="9.25" style="123" customWidth="1"/>
    <col min="2822" max="2822" width="10.25" style="123" customWidth="1"/>
    <col min="2823" max="2823" width="0.875" style="123" customWidth="1"/>
    <col min="2824" max="2826" width="8.5" style="123" customWidth="1"/>
    <col min="2827" max="2827" width="8" style="123" customWidth="1"/>
    <col min="2828" max="3071" width="9" style="123"/>
    <col min="3072" max="3072" width="47.875" style="123" customWidth="1"/>
    <col min="3073" max="3073" width="11.375" style="123" customWidth="1"/>
    <col min="3074" max="3074" width="9.375" style="123" customWidth="1"/>
    <col min="3075" max="3075" width="9.25" style="123" customWidth="1"/>
    <col min="3076" max="3076" width="10.25" style="123" customWidth="1"/>
    <col min="3077" max="3077" width="9.25" style="123" customWidth="1"/>
    <col min="3078" max="3078" width="10.25" style="123" customWidth="1"/>
    <col min="3079" max="3079" width="0.875" style="123" customWidth="1"/>
    <col min="3080" max="3082" width="8.5" style="123" customWidth="1"/>
    <col min="3083" max="3083" width="8" style="123" customWidth="1"/>
    <col min="3084" max="3327" width="9" style="123"/>
    <col min="3328" max="3328" width="47.875" style="123" customWidth="1"/>
    <col min="3329" max="3329" width="11.375" style="123" customWidth="1"/>
    <col min="3330" max="3330" width="9.375" style="123" customWidth="1"/>
    <col min="3331" max="3331" width="9.25" style="123" customWidth="1"/>
    <col min="3332" max="3332" width="10.25" style="123" customWidth="1"/>
    <col min="3333" max="3333" width="9.25" style="123" customWidth="1"/>
    <col min="3334" max="3334" width="10.25" style="123" customWidth="1"/>
    <col min="3335" max="3335" width="0.875" style="123" customWidth="1"/>
    <col min="3336" max="3338" width="8.5" style="123" customWidth="1"/>
    <col min="3339" max="3339" width="8" style="123" customWidth="1"/>
    <col min="3340" max="3583" width="9" style="123"/>
    <col min="3584" max="3584" width="47.875" style="123" customWidth="1"/>
    <col min="3585" max="3585" width="11.375" style="123" customWidth="1"/>
    <col min="3586" max="3586" width="9.375" style="123" customWidth="1"/>
    <col min="3587" max="3587" width="9.25" style="123" customWidth="1"/>
    <col min="3588" max="3588" width="10.25" style="123" customWidth="1"/>
    <col min="3589" max="3589" width="9.25" style="123" customWidth="1"/>
    <col min="3590" max="3590" width="10.25" style="123" customWidth="1"/>
    <col min="3591" max="3591" width="0.875" style="123" customWidth="1"/>
    <col min="3592" max="3594" width="8.5" style="123" customWidth="1"/>
    <col min="3595" max="3595" width="8" style="123" customWidth="1"/>
    <col min="3596" max="3839" width="9" style="123"/>
    <col min="3840" max="3840" width="47.875" style="123" customWidth="1"/>
    <col min="3841" max="3841" width="11.375" style="123" customWidth="1"/>
    <col min="3842" max="3842" width="9.375" style="123" customWidth="1"/>
    <col min="3843" max="3843" width="9.25" style="123" customWidth="1"/>
    <col min="3844" max="3844" width="10.25" style="123" customWidth="1"/>
    <col min="3845" max="3845" width="9.25" style="123" customWidth="1"/>
    <col min="3846" max="3846" width="10.25" style="123" customWidth="1"/>
    <col min="3847" max="3847" width="0.875" style="123" customWidth="1"/>
    <col min="3848" max="3850" width="8.5" style="123" customWidth="1"/>
    <col min="3851" max="3851" width="8" style="123" customWidth="1"/>
    <col min="3852" max="4095" width="9" style="123"/>
    <col min="4096" max="4096" width="47.875" style="123" customWidth="1"/>
    <col min="4097" max="4097" width="11.375" style="123" customWidth="1"/>
    <col min="4098" max="4098" width="9.375" style="123" customWidth="1"/>
    <col min="4099" max="4099" width="9.25" style="123" customWidth="1"/>
    <col min="4100" max="4100" width="10.25" style="123" customWidth="1"/>
    <col min="4101" max="4101" width="9.25" style="123" customWidth="1"/>
    <col min="4102" max="4102" width="10.25" style="123" customWidth="1"/>
    <col min="4103" max="4103" width="0.875" style="123" customWidth="1"/>
    <col min="4104" max="4106" width="8.5" style="123" customWidth="1"/>
    <col min="4107" max="4107" width="8" style="123" customWidth="1"/>
    <col min="4108" max="4351" width="9" style="123"/>
    <col min="4352" max="4352" width="47.875" style="123" customWidth="1"/>
    <col min="4353" max="4353" width="11.375" style="123" customWidth="1"/>
    <col min="4354" max="4354" width="9.375" style="123" customWidth="1"/>
    <col min="4355" max="4355" width="9.25" style="123" customWidth="1"/>
    <col min="4356" max="4356" width="10.25" style="123" customWidth="1"/>
    <col min="4357" max="4357" width="9.25" style="123" customWidth="1"/>
    <col min="4358" max="4358" width="10.25" style="123" customWidth="1"/>
    <col min="4359" max="4359" width="0.875" style="123" customWidth="1"/>
    <col min="4360" max="4362" width="8.5" style="123" customWidth="1"/>
    <col min="4363" max="4363" width="8" style="123" customWidth="1"/>
    <col min="4364" max="4607" width="9" style="123"/>
    <col min="4608" max="4608" width="47.875" style="123" customWidth="1"/>
    <col min="4609" max="4609" width="11.375" style="123" customWidth="1"/>
    <col min="4610" max="4610" width="9.375" style="123" customWidth="1"/>
    <col min="4611" max="4611" width="9.25" style="123" customWidth="1"/>
    <col min="4612" max="4612" width="10.25" style="123" customWidth="1"/>
    <col min="4613" max="4613" width="9.25" style="123" customWidth="1"/>
    <col min="4614" max="4614" width="10.25" style="123" customWidth="1"/>
    <col min="4615" max="4615" width="0.875" style="123" customWidth="1"/>
    <col min="4616" max="4618" width="8.5" style="123" customWidth="1"/>
    <col min="4619" max="4619" width="8" style="123" customWidth="1"/>
    <col min="4620" max="4863" width="9" style="123"/>
    <col min="4864" max="4864" width="47.875" style="123" customWidth="1"/>
    <col min="4865" max="4865" width="11.375" style="123" customWidth="1"/>
    <col min="4866" max="4866" width="9.375" style="123" customWidth="1"/>
    <col min="4867" max="4867" width="9.25" style="123" customWidth="1"/>
    <col min="4868" max="4868" width="10.25" style="123" customWidth="1"/>
    <col min="4869" max="4869" width="9.25" style="123" customWidth="1"/>
    <col min="4870" max="4870" width="10.25" style="123" customWidth="1"/>
    <col min="4871" max="4871" width="0.875" style="123" customWidth="1"/>
    <col min="4872" max="4874" width="8.5" style="123" customWidth="1"/>
    <col min="4875" max="4875" width="8" style="123" customWidth="1"/>
    <col min="4876" max="5119" width="9" style="123"/>
    <col min="5120" max="5120" width="47.875" style="123" customWidth="1"/>
    <col min="5121" max="5121" width="11.375" style="123" customWidth="1"/>
    <col min="5122" max="5122" width="9.375" style="123" customWidth="1"/>
    <col min="5123" max="5123" width="9.25" style="123" customWidth="1"/>
    <col min="5124" max="5124" width="10.25" style="123" customWidth="1"/>
    <col min="5125" max="5125" width="9.25" style="123" customWidth="1"/>
    <col min="5126" max="5126" width="10.25" style="123" customWidth="1"/>
    <col min="5127" max="5127" width="0.875" style="123" customWidth="1"/>
    <col min="5128" max="5130" width="8.5" style="123" customWidth="1"/>
    <col min="5131" max="5131" width="8" style="123" customWidth="1"/>
    <col min="5132" max="5375" width="9" style="123"/>
    <col min="5376" max="5376" width="47.875" style="123" customWidth="1"/>
    <col min="5377" max="5377" width="11.375" style="123" customWidth="1"/>
    <col min="5378" max="5378" width="9.375" style="123" customWidth="1"/>
    <col min="5379" max="5379" width="9.25" style="123" customWidth="1"/>
    <col min="5380" max="5380" width="10.25" style="123" customWidth="1"/>
    <col min="5381" max="5381" width="9.25" style="123" customWidth="1"/>
    <col min="5382" max="5382" width="10.25" style="123" customWidth="1"/>
    <col min="5383" max="5383" width="0.875" style="123" customWidth="1"/>
    <col min="5384" max="5386" width="8.5" style="123" customWidth="1"/>
    <col min="5387" max="5387" width="8" style="123" customWidth="1"/>
    <col min="5388" max="5631" width="9" style="123"/>
    <col min="5632" max="5632" width="47.875" style="123" customWidth="1"/>
    <col min="5633" max="5633" width="11.375" style="123" customWidth="1"/>
    <col min="5634" max="5634" width="9.375" style="123" customWidth="1"/>
    <col min="5635" max="5635" width="9.25" style="123" customWidth="1"/>
    <col min="5636" max="5636" width="10.25" style="123" customWidth="1"/>
    <col min="5637" max="5637" width="9.25" style="123" customWidth="1"/>
    <col min="5638" max="5638" width="10.25" style="123" customWidth="1"/>
    <col min="5639" max="5639" width="0.875" style="123" customWidth="1"/>
    <col min="5640" max="5642" width="8.5" style="123" customWidth="1"/>
    <col min="5643" max="5643" width="8" style="123" customWidth="1"/>
    <col min="5644" max="5887" width="9" style="123"/>
    <col min="5888" max="5888" width="47.875" style="123" customWidth="1"/>
    <col min="5889" max="5889" width="11.375" style="123" customWidth="1"/>
    <col min="5890" max="5890" width="9.375" style="123" customWidth="1"/>
    <col min="5891" max="5891" width="9.25" style="123" customWidth="1"/>
    <col min="5892" max="5892" width="10.25" style="123" customWidth="1"/>
    <col min="5893" max="5893" width="9.25" style="123" customWidth="1"/>
    <col min="5894" max="5894" width="10.25" style="123" customWidth="1"/>
    <col min="5895" max="5895" width="0.875" style="123" customWidth="1"/>
    <col min="5896" max="5898" width="8.5" style="123" customWidth="1"/>
    <col min="5899" max="5899" width="8" style="123" customWidth="1"/>
    <col min="5900" max="6143" width="9" style="123"/>
    <col min="6144" max="6144" width="47.875" style="123" customWidth="1"/>
    <col min="6145" max="6145" width="11.375" style="123" customWidth="1"/>
    <col min="6146" max="6146" width="9.375" style="123" customWidth="1"/>
    <col min="6147" max="6147" width="9.25" style="123" customWidth="1"/>
    <col min="6148" max="6148" width="10.25" style="123" customWidth="1"/>
    <col min="6149" max="6149" width="9.25" style="123" customWidth="1"/>
    <col min="6150" max="6150" width="10.25" style="123" customWidth="1"/>
    <col min="6151" max="6151" width="0.875" style="123" customWidth="1"/>
    <col min="6152" max="6154" width="8.5" style="123" customWidth="1"/>
    <col min="6155" max="6155" width="8" style="123" customWidth="1"/>
    <col min="6156" max="6399" width="9" style="123"/>
    <col min="6400" max="6400" width="47.875" style="123" customWidth="1"/>
    <col min="6401" max="6401" width="11.375" style="123" customWidth="1"/>
    <col min="6402" max="6402" width="9.375" style="123" customWidth="1"/>
    <col min="6403" max="6403" width="9.25" style="123" customWidth="1"/>
    <col min="6404" max="6404" width="10.25" style="123" customWidth="1"/>
    <col min="6405" max="6405" width="9.25" style="123" customWidth="1"/>
    <col min="6406" max="6406" width="10.25" style="123" customWidth="1"/>
    <col min="6407" max="6407" width="0.875" style="123" customWidth="1"/>
    <col min="6408" max="6410" width="8.5" style="123" customWidth="1"/>
    <col min="6411" max="6411" width="8" style="123" customWidth="1"/>
    <col min="6412" max="6655" width="9" style="123"/>
    <col min="6656" max="6656" width="47.875" style="123" customWidth="1"/>
    <col min="6657" max="6657" width="11.375" style="123" customWidth="1"/>
    <col min="6658" max="6658" width="9.375" style="123" customWidth="1"/>
    <col min="6659" max="6659" width="9.25" style="123" customWidth="1"/>
    <col min="6660" max="6660" width="10.25" style="123" customWidth="1"/>
    <col min="6661" max="6661" width="9.25" style="123" customWidth="1"/>
    <col min="6662" max="6662" width="10.25" style="123" customWidth="1"/>
    <col min="6663" max="6663" width="0.875" style="123" customWidth="1"/>
    <col min="6664" max="6666" width="8.5" style="123" customWidth="1"/>
    <col min="6667" max="6667" width="8" style="123" customWidth="1"/>
    <col min="6668" max="6911" width="9" style="123"/>
    <col min="6912" max="6912" width="47.875" style="123" customWidth="1"/>
    <col min="6913" max="6913" width="11.375" style="123" customWidth="1"/>
    <col min="6914" max="6914" width="9.375" style="123" customWidth="1"/>
    <col min="6915" max="6915" width="9.25" style="123" customWidth="1"/>
    <col min="6916" max="6916" width="10.25" style="123" customWidth="1"/>
    <col min="6917" max="6917" width="9.25" style="123" customWidth="1"/>
    <col min="6918" max="6918" width="10.25" style="123" customWidth="1"/>
    <col min="6919" max="6919" width="0.875" style="123" customWidth="1"/>
    <col min="6920" max="6922" width="8.5" style="123" customWidth="1"/>
    <col min="6923" max="6923" width="8" style="123" customWidth="1"/>
    <col min="6924" max="7167" width="9" style="123"/>
    <col min="7168" max="7168" width="47.875" style="123" customWidth="1"/>
    <col min="7169" max="7169" width="11.375" style="123" customWidth="1"/>
    <col min="7170" max="7170" width="9.375" style="123" customWidth="1"/>
    <col min="7171" max="7171" width="9.25" style="123" customWidth="1"/>
    <col min="7172" max="7172" width="10.25" style="123" customWidth="1"/>
    <col min="7173" max="7173" width="9.25" style="123" customWidth="1"/>
    <col min="7174" max="7174" width="10.25" style="123" customWidth="1"/>
    <col min="7175" max="7175" width="0.875" style="123" customWidth="1"/>
    <col min="7176" max="7178" width="8.5" style="123" customWidth="1"/>
    <col min="7179" max="7179" width="8" style="123" customWidth="1"/>
    <col min="7180" max="7423" width="9" style="123"/>
    <col min="7424" max="7424" width="47.875" style="123" customWidth="1"/>
    <col min="7425" max="7425" width="11.375" style="123" customWidth="1"/>
    <col min="7426" max="7426" width="9.375" style="123" customWidth="1"/>
    <col min="7427" max="7427" width="9.25" style="123" customWidth="1"/>
    <col min="7428" max="7428" width="10.25" style="123" customWidth="1"/>
    <col min="7429" max="7429" width="9.25" style="123" customWidth="1"/>
    <col min="7430" max="7430" width="10.25" style="123" customWidth="1"/>
    <col min="7431" max="7431" width="0.875" style="123" customWidth="1"/>
    <col min="7432" max="7434" width="8.5" style="123" customWidth="1"/>
    <col min="7435" max="7435" width="8" style="123" customWidth="1"/>
    <col min="7436" max="7679" width="9" style="123"/>
    <col min="7680" max="7680" width="47.875" style="123" customWidth="1"/>
    <col min="7681" max="7681" width="11.375" style="123" customWidth="1"/>
    <col min="7682" max="7682" width="9.375" style="123" customWidth="1"/>
    <col min="7683" max="7683" width="9.25" style="123" customWidth="1"/>
    <col min="7684" max="7684" width="10.25" style="123" customWidth="1"/>
    <col min="7685" max="7685" width="9.25" style="123" customWidth="1"/>
    <col min="7686" max="7686" width="10.25" style="123" customWidth="1"/>
    <col min="7687" max="7687" width="0.875" style="123" customWidth="1"/>
    <col min="7688" max="7690" width="8.5" style="123" customWidth="1"/>
    <col min="7691" max="7691" width="8" style="123" customWidth="1"/>
    <col min="7692" max="7935" width="9" style="123"/>
    <col min="7936" max="7936" width="47.875" style="123" customWidth="1"/>
    <col min="7937" max="7937" width="11.375" style="123" customWidth="1"/>
    <col min="7938" max="7938" width="9.375" style="123" customWidth="1"/>
    <col min="7939" max="7939" width="9.25" style="123" customWidth="1"/>
    <col min="7940" max="7940" width="10.25" style="123" customWidth="1"/>
    <col min="7941" max="7941" width="9.25" style="123" customWidth="1"/>
    <col min="7942" max="7942" width="10.25" style="123" customWidth="1"/>
    <col min="7943" max="7943" width="0.875" style="123" customWidth="1"/>
    <col min="7944" max="7946" width="8.5" style="123" customWidth="1"/>
    <col min="7947" max="7947" width="8" style="123" customWidth="1"/>
    <col min="7948" max="8191" width="9" style="123"/>
    <col min="8192" max="8192" width="47.875" style="123" customWidth="1"/>
    <col min="8193" max="8193" width="11.375" style="123" customWidth="1"/>
    <col min="8194" max="8194" width="9.375" style="123" customWidth="1"/>
    <col min="8195" max="8195" width="9.25" style="123" customWidth="1"/>
    <col min="8196" max="8196" width="10.25" style="123" customWidth="1"/>
    <col min="8197" max="8197" width="9.25" style="123" customWidth="1"/>
    <col min="8198" max="8198" width="10.25" style="123" customWidth="1"/>
    <col min="8199" max="8199" width="0.875" style="123" customWidth="1"/>
    <col min="8200" max="8202" width="8.5" style="123" customWidth="1"/>
    <col min="8203" max="8203" width="8" style="123" customWidth="1"/>
    <col min="8204" max="8447" width="9" style="123"/>
    <col min="8448" max="8448" width="47.875" style="123" customWidth="1"/>
    <col min="8449" max="8449" width="11.375" style="123" customWidth="1"/>
    <col min="8450" max="8450" width="9.375" style="123" customWidth="1"/>
    <col min="8451" max="8451" width="9.25" style="123" customWidth="1"/>
    <col min="8452" max="8452" width="10.25" style="123" customWidth="1"/>
    <col min="8453" max="8453" width="9.25" style="123" customWidth="1"/>
    <col min="8454" max="8454" width="10.25" style="123" customWidth="1"/>
    <col min="8455" max="8455" width="0.875" style="123" customWidth="1"/>
    <col min="8456" max="8458" width="8.5" style="123" customWidth="1"/>
    <col min="8459" max="8459" width="8" style="123" customWidth="1"/>
    <col min="8460" max="8703" width="9" style="123"/>
    <col min="8704" max="8704" width="47.875" style="123" customWidth="1"/>
    <col min="8705" max="8705" width="11.375" style="123" customWidth="1"/>
    <col min="8706" max="8706" width="9.375" style="123" customWidth="1"/>
    <col min="8707" max="8707" width="9.25" style="123" customWidth="1"/>
    <col min="8708" max="8708" width="10.25" style="123" customWidth="1"/>
    <col min="8709" max="8709" width="9.25" style="123" customWidth="1"/>
    <col min="8710" max="8710" width="10.25" style="123" customWidth="1"/>
    <col min="8711" max="8711" width="0.875" style="123" customWidth="1"/>
    <col min="8712" max="8714" width="8.5" style="123" customWidth="1"/>
    <col min="8715" max="8715" width="8" style="123" customWidth="1"/>
    <col min="8716" max="8959" width="9" style="123"/>
    <col min="8960" max="8960" width="47.875" style="123" customWidth="1"/>
    <col min="8961" max="8961" width="11.375" style="123" customWidth="1"/>
    <col min="8962" max="8962" width="9.375" style="123" customWidth="1"/>
    <col min="8963" max="8963" width="9.25" style="123" customWidth="1"/>
    <col min="8964" max="8964" width="10.25" style="123" customWidth="1"/>
    <col min="8965" max="8965" width="9.25" style="123" customWidth="1"/>
    <col min="8966" max="8966" width="10.25" style="123" customWidth="1"/>
    <col min="8967" max="8967" width="0.875" style="123" customWidth="1"/>
    <col min="8968" max="8970" width="8.5" style="123" customWidth="1"/>
    <col min="8971" max="8971" width="8" style="123" customWidth="1"/>
    <col min="8972" max="9215" width="9" style="123"/>
    <col min="9216" max="9216" width="47.875" style="123" customWidth="1"/>
    <col min="9217" max="9217" width="11.375" style="123" customWidth="1"/>
    <col min="9218" max="9218" width="9.375" style="123" customWidth="1"/>
    <col min="9219" max="9219" width="9.25" style="123" customWidth="1"/>
    <col min="9220" max="9220" width="10.25" style="123" customWidth="1"/>
    <col min="9221" max="9221" width="9.25" style="123" customWidth="1"/>
    <col min="9222" max="9222" width="10.25" style="123" customWidth="1"/>
    <col min="9223" max="9223" width="0.875" style="123" customWidth="1"/>
    <col min="9224" max="9226" width="8.5" style="123" customWidth="1"/>
    <col min="9227" max="9227" width="8" style="123" customWidth="1"/>
    <col min="9228" max="9471" width="9" style="123"/>
    <col min="9472" max="9472" width="47.875" style="123" customWidth="1"/>
    <col min="9473" max="9473" width="11.375" style="123" customWidth="1"/>
    <col min="9474" max="9474" width="9.375" style="123" customWidth="1"/>
    <col min="9475" max="9475" width="9.25" style="123" customWidth="1"/>
    <col min="9476" max="9476" width="10.25" style="123" customWidth="1"/>
    <col min="9477" max="9477" width="9.25" style="123" customWidth="1"/>
    <col min="9478" max="9478" width="10.25" style="123" customWidth="1"/>
    <col min="9479" max="9479" width="0.875" style="123" customWidth="1"/>
    <col min="9480" max="9482" width="8.5" style="123" customWidth="1"/>
    <col min="9483" max="9483" width="8" style="123" customWidth="1"/>
    <col min="9484" max="9727" width="9" style="123"/>
    <col min="9728" max="9728" width="47.875" style="123" customWidth="1"/>
    <col min="9729" max="9729" width="11.375" style="123" customWidth="1"/>
    <col min="9730" max="9730" width="9.375" style="123" customWidth="1"/>
    <col min="9731" max="9731" width="9.25" style="123" customWidth="1"/>
    <col min="9732" max="9732" width="10.25" style="123" customWidth="1"/>
    <col min="9733" max="9733" width="9.25" style="123" customWidth="1"/>
    <col min="9734" max="9734" width="10.25" style="123" customWidth="1"/>
    <col min="9735" max="9735" width="0.875" style="123" customWidth="1"/>
    <col min="9736" max="9738" width="8.5" style="123" customWidth="1"/>
    <col min="9739" max="9739" width="8" style="123" customWidth="1"/>
    <col min="9740" max="9983" width="9" style="123"/>
    <col min="9984" max="9984" width="47.875" style="123" customWidth="1"/>
    <col min="9985" max="9985" width="11.375" style="123" customWidth="1"/>
    <col min="9986" max="9986" width="9.375" style="123" customWidth="1"/>
    <col min="9987" max="9987" width="9.25" style="123" customWidth="1"/>
    <col min="9988" max="9988" width="10.25" style="123" customWidth="1"/>
    <col min="9989" max="9989" width="9.25" style="123" customWidth="1"/>
    <col min="9990" max="9990" width="10.25" style="123" customWidth="1"/>
    <col min="9991" max="9991" width="0.875" style="123" customWidth="1"/>
    <col min="9992" max="9994" width="8.5" style="123" customWidth="1"/>
    <col min="9995" max="9995" width="8" style="123" customWidth="1"/>
    <col min="9996" max="10239" width="9" style="123"/>
    <col min="10240" max="10240" width="47.875" style="123" customWidth="1"/>
    <col min="10241" max="10241" width="11.375" style="123" customWidth="1"/>
    <col min="10242" max="10242" width="9.375" style="123" customWidth="1"/>
    <col min="10243" max="10243" width="9.25" style="123" customWidth="1"/>
    <col min="10244" max="10244" width="10.25" style="123" customWidth="1"/>
    <col min="10245" max="10245" width="9.25" style="123" customWidth="1"/>
    <col min="10246" max="10246" width="10.25" style="123" customWidth="1"/>
    <col min="10247" max="10247" width="0.875" style="123" customWidth="1"/>
    <col min="10248" max="10250" width="8.5" style="123" customWidth="1"/>
    <col min="10251" max="10251" width="8" style="123" customWidth="1"/>
    <col min="10252" max="10495" width="9" style="123"/>
    <col min="10496" max="10496" width="47.875" style="123" customWidth="1"/>
    <col min="10497" max="10497" width="11.375" style="123" customWidth="1"/>
    <col min="10498" max="10498" width="9.375" style="123" customWidth="1"/>
    <col min="10499" max="10499" width="9.25" style="123" customWidth="1"/>
    <col min="10500" max="10500" width="10.25" style="123" customWidth="1"/>
    <col min="10501" max="10501" width="9.25" style="123" customWidth="1"/>
    <col min="10502" max="10502" width="10.25" style="123" customWidth="1"/>
    <col min="10503" max="10503" width="0.875" style="123" customWidth="1"/>
    <col min="10504" max="10506" width="8.5" style="123" customWidth="1"/>
    <col min="10507" max="10507" width="8" style="123" customWidth="1"/>
    <col min="10508" max="10751" width="9" style="123"/>
    <col min="10752" max="10752" width="47.875" style="123" customWidth="1"/>
    <col min="10753" max="10753" width="11.375" style="123" customWidth="1"/>
    <col min="10754" max="10754" width="9.375" style="123" customWidth="1"/>
    <col min="10755" max="10755" width="9.25" style="123" customWidth="1"/>
    <col min="10756" max="10756" width="10.25" style="123" customWidth="1"/>
    <col min="10757" max="10757" width="9.25" style="123" customWidth="1"/>
    <col min="10758" max="10758" width="10.25" style="123" customWidth="1"/>
    <col min="10759" max="10759" width="0.875" style="123" customWidth="1"/>
    <col min="10760" max="10762" width="8.5" style="123" customWidth="1"/>
    <col min="10763" max="10763" width="8" style="123" customWidth="1"/>
    <col min="10764" max="11007" width="9" style="123"/>
    <col min="11008" max="11008" width="47.875" style="123" customWidth="1"/>
    <col min="11009" max="11009" width="11.375" style="123" customWidth="1"/>
    <col min="11010" max="11010" width="9.375" style="123" customWidth="1"/>
    <col min="11011" max="11011" width="9.25" style="123" customWidth="1"/>
    <col min="11012" max="11012" width="10.25" style="123" customWidth="1"/>
    <col min="11013" max="11013" width="9.25" style="123" customWidth="1"/>
    <col min="11014" max="11014" width="10.25" style="123" customWidth="1"/>
    <col min="11015" max="11015" width="0.875" style="123" customWidth="1"/>
    <col min="11016" max="11018" width="8.5" style="123" customWidth="1"/>
    <col min="11019" max="11019" width="8" style="123" customWidth="1"/>
    <col min="11020" max="11263" width="9" style="123"/>
    <col min="11264" max="11264" width="47.875" style="123" customWidth="1"/>
    <col min="11265" max="11265" width="11.375" style="123" customWidth="1"/>
    <col min="11266" max="11266" width="9.375" style="123" customWidth="1"/>
    <col min="11267" max="11267" width="9.25" style="123" customWidth="1"/>
    <col min="11268" max="11268" width="10.25" style="123" customWidth="1"/>
    <col min="11269" max="11269" width="9.25" style="123" customWidth="1"/>
    <col min="11270" max="11270" width="10.25" style="123" customWidth="1"/>
    <col min="11271" max="11271" width="0.875" style="123" customWidth="1"/>
    <col min="11272" max="11274" width="8.5" style="123" customWidth="1"/>
    <col min="11275" max="11275" width="8" style="123" customWidth="1"/>
    <col min="11276" max="11519" width="9" style="123"/>
    <col min="11520" max="11520" width="47.875" style="123" customWidth="1"/>
    <col min="11521" max="11521" width="11.375" style="123" customWidth="1"/>
    <col min="11522" max="11522" width="9.375" style="123" customWidth="1"/>
    <col min="11523" max="11523" width="9.25" style="123" customWidth="1"/>
    <col min="11524" max="11524" width="10.25" style="123" customWidth="1"/>
    <col min="11525" max="11525" width="9.25" style="123" customWidth="1"/>
    <col min="11526" max="11526" width="10.25" style="123" customWidth="1"/>
    <col min="11527" max="11527" width="0.875" style="123" customWidth="1"/>
    <col min="11528" max="11530" width="8.5" style="123" customWidth="1"/>
    <col min="11531" max="11531" width="8" style="123" customWidth="1"/>
    <col min="11532" max="11775" width="9" style="123"/>
    <col min="11776" max="11776" width="47.875" style="123" customWidth="1"/>
    <col min="11777" max="11777" width="11.375" style="123" customWidth="1"/>
    <col min="11778" max="11778" width="9.375" style="123" customWidth="1"/>
    <col min="11779" max="11779" width="9.25" style="123" customWidth="1"/>
    <col min="11780" max="11780" width="10.25" style="123" customWidth="1"/>
    <col min="11781" max="11781" width="9.25" style="123" customWidth="1"/>
    <col min="11782" max="11782" width="10.25" style="123" customWidth="1"/>
    <col min="11783" max="11783" width="0.875" style="123" customWidth="1"/>
    <col min="11784" max="11786" width="8.5" style="123" customWidth="1"/>
    <col min="11787" max="11787" width="8" style="123" customWidth="1"/>
    <col min="11788" max="12031" width="9" style="123"/>
    <col min="12032" max="12032" width="47.875" style="123" customWidth="1"/>
    <col min="12033" max="12033" width="11.375" style="123" customWidth="1"/>
    <col min="12034" max="12034" width="9.375" style="123" customWidth="1"/>
    <col min="12035" max="12035" width="9.25" style="123" customWidth="1"/>
    <col min="12036" max="12036" width="10.25" style="123" customWidth="1"/>
    <col min="12037" max="12037" width="9.25" style="123" customWidth="1"/>
    <col min="12038" max="12038" width="10.25" style="123" customWidth="1"/>
    <col min="12039" max="12039" width="0.875" style="123" customWidth="1"/>
    <col min="12040" max="12042" width="8.5" style="123" customWidth="1"/>
    <col min="12043" max="12043" width="8" style="123" customWidth="1"/>
    <col min="12044" max="12287" width="9" style="123"/>
    <col min="12288" max="12288" width="47.875" style="123" customWidth="1"/>
    <col min="12289" max="12289" width="11.375" style="123" customWidth="1"/>
    <col min="12290" max="12290" width="9.375" style="123" customWidth="1"/>
    <col min="12291" max="12291" width="9.25" style="123" customWidth="1"/>
    <col min="12292" max="12292" width="10.25" style="123" customWidth="1"/>
    <col min="12293" max="12293" width="9.25" style="123" customWidth="1"/>
    <col min="12294" max="12294" width="10.25" style="123" customWidth="1"/>
    <col min="12295" max="12295" width="0.875" style="123" customWidth="1"/>
    <col min="12296" max="12298" width="8.5" style="123" customWidth="1"/>
    <col min="12299" max="12299" width="8" style="123" customWidth="1"/>
    <col min="12300" max="12543" width="9" style="123"/>
    <col min="12544" max="12544" width="47.875" style="123" customWidth="1"/>
    <col min="12545" max="12545" width="11.375" style="123" customWidth="1"/>
    <col min="12546" max="12546" width="9.375" style="123" customWidth="1"/>
    <col min="12547" max="12547" width="9.25" style="123" customWidth="1"/>
    <col min="12548" max="12548" width="10.25" style="123" customWidth="1"/>
    <col min="12549" max="12549" width="9.25" style="123" customWidth="1"/>
    <col min="12550" max="12550" width="10.25" style="123" customWidth="1"/>
    <col min="12551" max="12551" width="0.875" style="123" customWidth="1"/>
    <col min="12552" max="12554" width="8.5" style="123" customWidth="1"/>
    <col min="12555" max="12555" width="8" style="123" customWidth="1"/>
    <col min="12556" max="12799" width="9" style="123"/>
    <col min="12800" max="12800" width="47.875" style="123" customWidth="1"/>
    <col min="12801" max="12801" width="11.375" style="123" customWidth="1"/>
    <col min="12802" max="12802" width="9.375" style="123" customWidth="1"/>
    <col min="12803" max="12803" width="9.25" style="123" customWidth="1"/>
    <col min="12804" max="12804" width="10.25" style="123" customWidth="1"/>
    <col min="12805" max="12805" width="9.25" style="123" customWidth="1"/>
    <col min="12806" max="12806" width="10.25" style="123" customWidth="1"/>
    <col min="12807" max="12807" width="0.875" style="123" customWidth="1"/>
    <col min="12808" max="12810" width="8.5" style="123" customWidth="1"/>
    <col min="12811" max="12811" width="8" style="123" customWidth="1"/>
    <col min="12812" max="13055" width="9" style="123"/>
    <col min="13056" max="13056" width="47.875" style="123" customWidth="1"/>
    <col min="13057" max="13057" width="11.375" style="123" customWidth="1"/>
    <col min="13058" max="13058" width="9.375" style="123" customWidth="1"/>
    <col min="13059" max="13059" width="9.25" style="123" customWidth="1"/>
    <col min="13060" max="13060" width="10.25" style="123" customWidth="1"/>
    <col min="13061" max="13061" width="9.25" style="123" customWidth="1"/>
    <col min="13062" max="13062" width="10.25" style="123" customWidth="1"/>
    <col min="13063" max="13063" width="0.875" style="123" customWidth="1"/>
    <col min="13064" max="13066" width="8.5" style="123" customWidth="1"/>
    <col min="13067" max="13067" width="8" style="123" customWidth="1"/>
    <col min="13068" max="13311" width="9" style="123"/>
    <col min="13312" max="13312" width="47.875" style="123" customWidth="1"/>
    <col min="13313" max="13313" width="11.375" style="123" customWidth="1"/>
    <col min="13314" max="13314" width="9.375" style="123" customWidth="1"/>
    <col min="13315" max="13315" width="9.25" style="123" customWidth="1"/>
    <col min="13316" max="13316" width="10.25" style="123" customWidth="1"/>
    <col min="13317" max="13317" width="9.25" style="123" customWidth="1"/>
    <col min="13318" max="13318" width="10.25" style="123" customWidth="1"/>
    <col min="13319" max="13319" width="0.875" style="123" customWidth="1"/>
    <col min="13320" max="13322" width="8.5" style="123" customWidth="1"/>
    <col min="13323" max="13323" width="8" style="123" customWidth="1"/>
    <col min="13324" max="13567" width="9" style="123"/>
    <col min="13568" max="13568" width="47.875" style="123" customWidth="1"/>
    <col min="13569" max="13569" width="11.375" style="123" customWidth="1"/>
    <col min="13570" max="13570" width="9.375" style="123" customWidth="1"/>
    <col min="13571" max="13571" width="9.25" style="123" customWidth="1"/>
    <col min="13572" max="13572" width="10.25" style="123" customWidth="1"/>
    <col min="13573" max="13573" width="9.25" style="123" customWidth="1"/>
    <col min="13574" max="13574" width="10.25" style="123" customWidth="1"/>
    <col min="13575" max="13575" width="0.875" style="123" customWidth="1"/>
    <col min="13576" max="13578" width="8.5" style="123" customWidth="1"/>
    <col min="13579" max="13579" width="8" style="123" customWidth="1"/>
    <col min="13580" max="13823" width="9" style="123"/>
    <col min="13824" max="13824" width="47.875" style="123" customWidth="1"/>
    <col min="13825" max="13825" width="11.375" style="123" customWidth="1"/>
    <col min="13826" max="13826" width="9.375" style="123" customWidth="1"/>
    <col min="13827" max="13827" width="9.25" style="123" customWidth="1"/>
    <col min="13828" max="13828" width="10.25" style="123" customWidth="1"/>
    <col min="13829" max="13829" width="9.25" style="123" customWidth="1"/>
    <col min="13830" max="13830" width="10.25" style="123" customWidth="1"/>
    <col min="13831" max="13831" width="0.875" style="123" customWidth="1"/>
    <col min="13832" max="13834" width="8.5" style="123" customWidth="1"/>
    <col min="13835" max="13835" width="8" style="123" customWidth="1"/>
    <col min="13836" max="14079" width="9" style="123"/>
    <col min="14080" max="14080" width="47.875" style="123" customWidth="1"/>
    <col min="14081" max="14081" width="11.375" style="123" customWidth="1"/>
    <col min="14082" max="14082" width="9.375" style="123" customWidth="1"/>
    <col min="14083" max="14083" width="9.25" style="123" customWidth="1"/>
    <col min="14084" max="14084" width="10.25" style="123" customWidth="1"/>
    <col min="14085" max="14085" width="9.25" style="123" customWidth="1"/>
    <col min="14086" max="14086" width="10.25" style="123" customWidth="1"/>
    <col min="14087" max="14087" width="0.875" style="123" customWidth="1"/>
    <col min="14088" max="14090" width="8.5" style="123" customWidth="1"/>
    <col min="14091" max="14091" width="8" style="123" customWidth="1"/>
    <col min="14092" max="14335" width="9" style="123"/>
    <col min="14336" max="14336" width="47.875" style="123" customWidth="1"/>
    <col min="14337" max="14337" width="11.375" style="123" customWidth="1"/>
    <col min="14338" max="14338" width="9.375" style="123" customWidth="1"/>
    <col min="14339" max="14339" width="9.25" style="123" customWidth="1"/>
    <col min="14340" max="14340" width="10.25" style="123" customWidth="1"/>
    <col min="14341" max="14341" width="9.25" style="123" customWidth="1"/>
    <col min="14342" max="14342" width="10.25" style="123" customWidth="1"/>
    <col min="14343" max="14343" width="0.875" style="123" customWidth="1"/>
    <col min="14344" max="14346" width="8.5" style="123" customWidth="1"/>
    <col min="14347" max="14347" width="8" style="123" customWidth="1"/>
    <col min="14348" max="14591" width="9" style="123"/>
    <col min="14592" max="14592" width="47.875" style="123" customWidth="1"/>
    <col min="14593" max="14593" width="11.375" style="123" customWidth="1"/>
    <col min="14594" max="14594" width="9.375" style="123" customWidth="1"/>
    <col min="14595" max="14595" width="9.25" style="123" customWidth="1"/>
    <col min="14596" max="14596" width="10.25" style="123" customWidth="1"/>
    <col min="14597" max="14597" width="9.25" style="123" customWidth="1"/>
    <col min="14598" max="14598" width="10.25" style="123" customWidth="1"/>
    <col min="14599" max="14599" width="0.875" style="123" customWidth="1"/>
    <col min="14600" max="14602" width="8.5" style="123" customWidth="1"/>
    <col min="14603" max="14603" width="8" style="123" customWidth="1"/>
    <col min="14604" max="14847" width="9" style="123"/>
    <col min="14848" max="14848" width="47.875" style="123" customWidth="1"/>
    <col min="14849" max="14849" width="11.375" style="123" customWidth="1"/>
    <col min="14850" max="14850" width="9.375" style="123" customWidth="1"/>
    <col min="14851" max="14851" width="9.25" style="123" customWidth="1"/>
    <col min="14852" max="14852" width="10.25" style="123" customWidth="1"/>
    <col min="14853" max="14853" width="9.25" style="123" customWidth="1"/>
    <col min="14854" max="14854" width="10.25" style="123" customWidth="1"/>
    <col min="14855" max="14855" width="0.875" style="123" customWidth="1"/>
    <col min="14856" max="14858" width="8.5" style="123" customWidth="1"/>
    <col min="14859" max="14859" width="8" style="123" customWidth="1"/>
    <col min="14860" max="15103" width="9" style="123"/>
    <col min="15104" max="15104" width="47.875" style="123" customWidth="1"/>
    <col min="15105" max="15105" width="11.375" style="123" customWidth="1"/>
    <col min="15106" max="15106" width="9.375" style="123" customWidth="1"/>
    <col min="15107" max="15107" width="9.25" style="123" customWidth="1"/>
    <col min="15108" max="15108" width="10.25" style="123" customWidth="1"/>
    <col min="15109" max="15109" width="9.25" style="123" customWidth="1"/>
    <col min="15110" max="15110" width="10.25" style="123" customWidth="1"/>
    <col min="15111" max="15111" width="0.875" style="123" customWidth="1"/>
    <col min="15112" max="15114" width="8.5" style="123" customWidth="1"/>
    <col min="15115" max="15115" width="8" style="123" customWidth="1"/>
    <col min="15116" max="15359" width="9" style="123"/>
    <col min="15360" max="15360" width="47.875" style="123" customWidth="1"/>
    <col min="15361" max="15361" width="11.375" style="123" customWidth="1"/>
    <col min="15362" max="15362" width="9.375" style="123" customWidth="1"/>
    <col min="15363" max="15363" width="9.25" style="123" customWidth="1"/>
    <col min="15364" max="15364" width="10.25" style="123" customWidth="1"/>
    <col min="15365" max="15365" width="9.25" style="123" customWidth="1"/>
    <col min="15366" max="15366" width="10.25" style="123" customWidth="1"/>
    <col min="15367" max="15367" width="0.875" style="123" customWidth="1"/>
    <col min="15368" max="15370" width="8.5" style="123" customWidth="1"/>
    <col min="15371" max="15371" width="8" style="123" customWidth="1"/>
    <col min="15372" max="15615" width="9" style="123"/>
    <col min="15616" max="15616" width="47.875" style="123" customWidth="1"/>
    <col min="15617" max="15617" width="11.375" style="123" customWidth="1"/>
    <col min="15618" max="15618" width="9.375" style="123" customWidth="1"/>
    <col min="15619" max="15619" width="9.25" style="123" customWidth="1"/>
    <col min="15620" max="15620" width="10.25" style="123" customWidth="1"/>
    <col min="15621" max="15621" width="9.25" style="123" customWidth="1"/>
    <col min="15622" max="15622" width="10.25" style="123" customWidth="1"/>
    <col min="15623" max="15623" width="0.875" style="123" customWidth="1"/>
    <col min="15624" max="15626" width="8.5" style="123" customWidth="1"/>
    <col min="15627" max="15627" width="8" style="123" customWidth="1"/>
    <col min="15628" max="15871" width="9" style="123"/>
    <col min="15872" max="15872" width="47.875" style="123" customWidth="1"/>
    <col min="15873" max="15873" width="11.375" style="123" customWidth="1"/>
    <col min="15874" max="15874" width="9.375" style="123" customWidth="1"/>
    <col min="15875" max="15875" width="9.25" style="123" customWidth="1"/>
    <col min="15876" max="15876" width="10.25" style="123" customWidth="1"/>
    <col min="15877" max="15877" width="9.25" style="123" customWidth="1"/>
    <col min="15878" max="15878" width="10.25" style="123" customWidth="1"/>
    <col min="15879" max="15879" width="0.875" style="123" customWidth="1"/>
    <col min="15880" max="15882" width="8.5" style="123" customWidth="1"/>
    <col min="15883" max="15883" width="8" style="123" customWidth="1"/>
    <col min="15884" max="16127" width="9" style="123"/>
    <col min="16128" max="16128" width="47.875" style="123" customWidth="1"/>
    <col min="16129" max="16129" width="11.375" style="123" customWidth="1"/>
    <col min="16130" max="16130" width="9.375" style="123" customWidth="1"/>
    <col min="16131" max="16131" width="9.25" style="123" customWidth="1"/>
    <col min="16132" max="16132" width="10.25" style="123" customWidth="1"/>
    <col min="16133" max="16133" width="9.25" style="123" customWidth="1"/>
    <col min="16134" max="16134" width="10.25" style="123" customWidth="1"/>
    <col min="16135" max="16135" width="0.875" style="123" customWidth="1"/>
    <col min="16136" max="16138" width="8.5" style="123" customWidth="1"/>
    <col min="16139" max="16139" width="8" style="123" customWidth="1"/>
    <col min="16140" max="16384" width="9" style="123"/>
  </cols>
  <sheetData>
    <row r="1" spans="1:7" s="14" customFormat="1" ht="15" customHeight="1" x14ac:dyDescent="0.3">
      <c r="A1" s="289"/>
      <c r="B1" s="289"/>
      <c r="C1" s="289"/>
      <c r="D1" s="289"/>
      <c r="E1" s="289"/>
      <c r="F1" s="290"/>
      <c r="G1" s="142" t="s">
        <v>116</v>
      </c>
    </row>
    <row r="2" spans="1:7" s="14" customFormat="1" ht="30" customHeight="1" x14ac:dyDescent="0.2">
      <c r="A2" s="425" t="s">
        <v>102</v>
      </c>
      <c r="B2" s="425"/>
      <c r="C2" s="425"/>
      <c r="D2" s="425"/>
      <c r="E2" s="425"/>
      <c r="F2" s="425"/>
      <c r="G2" s="425"/>
    </row>
    <row r="3" spans="1:7" s="14" customFormat="1" ht="5.0999999999999996" customHeight="1" x14ac:dyDescent="0.3">
      <c r="A3" s="7"/>
      <c r="B3" s="7"/>
      <c r="C3" s="7"/>
      <c r="D3" s="7"/>
      <c r="E3" s="7"/>
      <c r="F3" s="7"/>
      <c r="G3" s="7"/>
    </row>
    <row r="4" spans="1:7" s="137" customFormat="1" ht="5.0999999999999996" customHeight="1" x14ac:dyDescent="0.3">
      <c r="A4" s="107"/>
      <c r="B4" s="107"/>
      <c r="C4" s="107"/>
      <c r="D4" s="107"/>
      <c r="E4" s="107"/>
      <c r="F4" s="107"/>
    </row>
    <row r="5" spans="1:7" s="109" customFormat="1" ht="20.100000000000001" customHeight="1" x14ac:dyDescent="0.3">
      <c r="A5" s="108" t="s">
        <v>146</v>
      </c>
      <c r="F5" s="16"/>
      <c r="G5" s="16" t="s">
        <v>231</v>
      </c>
    </row>
    <row r="6" spans="1:7" s="12" customFormat="1" ht="5.0999999999999996" customHeight="1" x14ac:dyDescent="0.25">
      <c r="A6" s="184"/>
      <c r="B6" s="185"/>
      <c r="C6" s="185"/>
      <c r="D6" s="185"/>
      <c r="E6" s="185"/>
      <c r="F6" s="185"/>
      <c r="G6" s="183"/>
    </row>
    <row r="7" spans="1:7" s="227" customFormat="1" ht="15" customHeight="1" x14ac:dyDescent="0.2">
      <c r="A7" s="437" t="s">
        <v>122</v>
      </c>
      <c r="B7" s="437"/>
      <c r="C7" s="438" t="s">
        <v>123</v>
      </c>
      <c r="D7" s="438"/>
      <c r="E7" s="438"/>
      <c r="F7" s="438"/>
      <c r="G7" s="438"/>
    </row>
    <row r="8" spans="1:7" s="227" customFormat="1" ht="53.1" customHeight="1" x14ac:dyDescent="0.2">
      <c r="A8" s="437"/>
      <c r="B8" s="437"/>
      <c r="C8" s="282" t="s">
        <v>113</v>
      </c>
      <c r="D8" s="282" t="s">
        <v>130</v>
      </c>
      <c r="E8" s="282" t="s">
        <v>114</v>
      </c>
      <c r="F8" s="282" t="s">
        <v>131</v>
      </c>
      <c r="G8" s="213" t="s">
        <v>132</v>
      </c>
    </row>
    <row r="9" spans="1:7" s="227" customFormat="1" ht="5.0999999999999996" customHeight="1" x14ac:dyDescent="0.2">
      <c r="A9" s="186"/>
      <c r="B9" s="187"/>
      <c r="C9" s="188"/>
      <c r="D9" s="189"/>
      <c r="E9" s="188"/>
      <c r="F9" s="188"/>
      <c r="G9" s="190"/>
    </row>
    <row r="10" spans="1:7" s="121" customFormat="1" ht="5.0999999999999996" customHeight="1" x14ac:dyDescent="0.2">
      <c r="A10" s="122"/>
      <c r="B10" s="122"/>
      <c r="C10" s="122"/>
      <c r="D10" s="122"/>
      <c r="E10" s="122"/>
      <c r="F10" s="122"/>
      <c r="G10" s="122"/>
    </row>
    <row r="11" spans="1:7" s="14" customFormat="1" ht="15" customHeight="1" x14ac:dyDescent="0.3">
      <c r="A11" s="111" t="s">
        <v>3</v>
      </c>
      <c r="B11" s="84">
        <v>9860</v>
      </c>
      <c r="C11" s="112">
        <v>10.877727042110603</v>
      </c>
      <c r="D11" s="112">
        <v>1.7757483510908167</v>
      </c>
      <c r="E11" s="112">
        <v>21.653982749873162</v>
      </c>
      <c r="F11" s="112">
        <v>40.994419076610853</v>
      </c>
      <c r="G11" s="112">
        <v>24.698122780314559</v>
      </c>
    </row>
    <row r="12" spans="1:7" s="236" customFormat="1" ht="5.0999999999999996" customHeight="1" x14ac:dyDescent="0.3">
      <c r="A12" s="113"/>
      <c r="B12" s="95"/>
      <c r="C12" s="95"/>
      <c r="D12" s="95"/>
      <c r="E12" s="95"/>
      <c r="F12" s="95"/>
      <c r="G12" s="95"/>
    </row>
    <row r="13" spans="1:7" s="14" customFormat="1" ht="15" customHeight="1" x14ac:dyDescent="0.3">
      <c r="A13" s="114" t="s">
        <v>85</v>
      </c>
      <c r="B13" s="92">
        <v>1460</v>
      </c>
      <c r="C13" s="118">
        <v>62.851267991775181</v>
      </c>
      <c r="D13" s="118">
        <v>7.2652501713502406</v>
      </c>
      <c r="E13" s="118">
        <v>29.061000685400963</v>
      </c>
      <c r="F13" s="118">
        <v>0.822481151473612</v>
      </c>
      <c r="G13" s="118" t="s">
        <v>232</v>
      </c>
    </row>
    <row r="14" spans="1:7" s="236" customFormat="1" ht="5.0999999999999996" customHeight="1" x14ac:dyDescent="0.3">
      <c r="A14" s="113"/>
      <c r="B14" s="95"/>
      <c r="C14" s="95"/>
      <c r="D14" s="95"/>
      <c r="E14" s="95"/>
      <c r="F14" s="95"/>
      <c r="G14" s="95"/>
    </row>
    <row r="15" spans="1:7" s="117" customFormat="1" ht="12" x14ac:dyDescent="0.3">
      <c r="A15" s="116" t="s">
        <v>147</v>
      </c>
      <c r="B15" s="98">
        <v>270</v>
      </c>
      <c r="C15" s="95">
        <v>38.490566037735853</v>
      </c>
      <c r="D15" s="95">
        <v>9.8113207547169825</v>
      </c>
      <c r="E15" s="95">
        <v>51.698113207547166</v>
      </c>
      <c r="F15" s="95" t="s">
        <v>232</v>
      </c>
      <c r="G15" s="95" t="s">
        <v>232</v>
      </c>
    </row>
    <row r="16" spans="1:7" s="117" customFormat="1" ht="12" x14ac:dyDescent="0.3">
      <c r="A16" s="116" t="s">
        <v>148</v>
      </c>
      <c r="B16" s="98">
        <v>180</v>
      </c>
      <c r="C16" s="95">
        <v>98.895027624309392</v>
      </c>
      <c r="D16" s="95" t="s">
        <v>232</v>
      </c>
      <c r="E16" s="95">
        <v>1.1049723756906076</v>
      </c>
      <c r="F16" s="95" t="s">
        <v>232</v>
      </c>
      <c r="G16" s="95" t="s">
        <v>232</v>
      </c>
    </row>
    <row r="17" spans="1:7" s="117" customFormat="1" ht="12" x14ac:dyDescent="0.3">
      <c r="A17" s="116" t="s">
        <v>149</v>
      </c>
      <c r="B17" s="98">
        <v>110</v>
      </c>
      <c r="C17" s="95">
        <v>97.321428571428569</v>
      </c>
      <c r="D17" s="95">
        <v>2.6785714285714284</v>
      </c>
      <c r="E17" s="95" t="s">
        <v>232</v>
      </c>
      <c r="F17" s="95" t="s">
        <v>232</v>
      </c>
      <c r="G17" s="95" t="s">
        <v>232</v>
      </c>
    </row>
    <row r="18" spans="1:7" s="117" customFormat="1" ht="12" x14ac:dyDescent="0.3">
      <c r="A18" s="116" t="s">
        <v>150</v>
      </c>
      <c r="B18" s="98">
        <v>110</v>
      </c>
      <c r="C18" s="95">
        <v>43.636363636363633</v>
      </c>
      <c r="D18" s="95">
        <v>5.4545454545454541</v>
      </c>
      <c r="E18" s="95">
        <v>45.454545454545453</v>
      </c>
      <c r="F18" s="95">
        <v>5.4545454545454541</v>
      </c>
      <c r="G18" s="95" t="s">
        <v>232</v>
      </c>
    </row>
    <row r="19" spans="1:7" s="117" customFormat="1" ht="12" x14ac:dyDescent="0.3">
      <c r="A19" s="116" t="s">
        <v>151</v>
      </c>
      <c r="B19" s="98">
        <v>100</v>
      </c>
      <c r="C19" s="95">
        <v>29.473684210526311</v>
      </c>
      <c r="D19" s="95">
        <v>22.105263157894736</v>
      </c>
      <c r="E19" s="95">
        <v>48.421052631578945</v>
      </c>
      <c r="F19" s="95" t="s">
        <v>232</v>
      </c>
      <c r="G19" s="95" t="s">
        <v>232</v>
      </c>
    </row>
    <row r="20" spans="1:7" s="117" customFormat="1" ht="12" x14ac:dyDescent="0.3">
      <c r="A20" s="116" t="s">
        <v>152</v>
      </c>
      <c r="B20" s="98">
        <v>90</v>
      </c>
      <c r="C20" s="95">
        <v>31.868131868131865</v>
      </c>
      <c r="D20" s="95">
        <v>3.296703296703297</v>
      </c>
      <c r="E20" s="95">
        <v>64.835164835164832</v>
      </c>
      <c r="F20" s="95" t="s">
        <v>232</v>
      </c>
      <c r="G20" s="95" t="s">
        <v>232</v>
      </c>
    </row>
    <row r="21" spans="1:7" s="117" customFormat="1" ht="12" x14ac:dyDescent="0.3">
      <c r="A21" s="116" t="s">
        <v>153</v>
      </c>
      <c r="B21" s="98">
        <v>90</v>
      </c>
      <c r="C21" s="95">
        <v>88.764044943820224</v>
      </c>
      <c r="D21" s="95">
        <v>11.235955056179774</v>
      </c>
      <c r="E21" s="95" t="s">
        <v>232</v>
      </c>
      <c r="F21" s="95" t="s">
        <v>232</v>
      </c>
      <c r="G21" s="95" t="s">
        <v>232</v>
      </c>
    </row>
    <row r="22" spans="1:7" s="117" customFormat="1" ht="12" x14ac:dyDescent="0.3">
      <c r="A22" s="116" t="s">
        <v>154</v>
      </c>
      <c r="B22" s="98">
        <v>70</v>
      </c>
      <c r="C22" s="95">
        <v>49.315068493150683</v>
      </c>
      <c r="D22" s="95">
        <v>16.43835616438356</v>
      </c>
      <c r="E22" s="95">
        <v>34.246575342465754</v>
      </c>
      <c r="F22" s="95" t="s">
        <v>232</v>
      </c>
      <c r="G22" s="95" t="s">
        <v>232</v>
      </c>
    </row>
    <row r="23" spans="1:7" s="117" customFormat="1" ht="12" x14ac:dyDescent="0.3">
      <c r="A23" s="116" t="s">
        <v>155</v>
      </c>
      <c r="B23" s="98">
        <v>50</v>
      </c>
      <c r="C23" s="95">
        <v>96.226415094339629</v>
      </c>
      <c r="D23" s="95">
        <v>3.7735849056603774</v>
      </c>
      <c r="E23" s="95" t="s">
        <v>232</v>
      </c>
      <c r="F23" s="95" t="s">
        <v>232</v>
      </c>
      <c r="G23" s="95" t="s">
        <v>232</v>
      </c>
    </row>
    <row r="24" spans="1:7" s="117" customFormat="1" ht="12" x14ac:dyDescent="0.3">
      <c r="A24" s="116" t="s">
        <v>156</v>
      </c>
      <c r="B24" s="98">
        <v>40</v>
      </c>
      <c r="C24" s="95">
        <v>52.5</v>
      </c>
      <c r="D24" s="95" t="s">
        <v>232</v>
      </c>
      <c r="E24" s="95">
        <v>47.5</v>
      </c>
      <c r="F24" s="95" t="s">
        <v>232</v>
      </c>
      <c r="G24" s="95" t="s">
        <v>232</v>
      </c>
    </row>
    <row r="25" spans="1:7" s="117" customFormat="1" ht="12" x14ac:dyDescent="0.3">
      <c r="A25" s="116" t="s">
        <v>157</v>
      </c>
      <c r="B25" s="98">
        <v>40</v>
      </c>
      <c r="C25" s="95">
        <v>42.857142857142854</v>
      </c>
      <c r="D25" s="95" t="s">
        <v>232</v>
      </c>
      <c r="E25" s="95">
        <v>57.142857142857139</v>
      </c>
      <c r="F25" s="95" t="s">
        <v>232</v>
      </c>
      <c r="G25" s="95" t="s">
        <v>232</v>
      </c>
    </row>
    <row r="26" spans="1:7" s="117" customFormat="1" ht="12" x14ac:dyDescent="0.3">
      <c r="A26" s="116" t="s">
        <v>158</v>
      </c>
      <c r="B26" s="98">
        <v>30</v>
      </c>
      <c r="C26" s="95">
        <v>81.25</v>
      </c>
      <c r="D26" s="95">
        <v>18.75</v>
      </c>
      <c r="E26" s="95" t="s">
        <v>232</v>
      </c>
      <c r="F26" s="95" t="s">
        <v>232</v>
      </c>
      <c r="G26" s="95" t="s">
        <v>232</v>
      </c>
    </row>
    <row r="27" spans="1:7" s="117" customFormat="1" ht="12" x14ac:dyDescent="0.3">
      <c r="A27" s="116" t="s">
        <v>159</v>
      </c>
      <c r="B27" s="98">
        <v>280</v>
      </c>
      <c r="C27" s="95">
        <v>68.551236749116612</v>
      </c>
      <c r="D27" s="95">
        <v>6.0070671378091873</v>
      </c>
      <c r="E27" s="95">
        <v>23.32155477031802</v>
      </c>
      <c r="F27" s="95">
        <v>2.1201413427561837</v>
      </c>
      <c r="G27" s="95" t="s">
        <v>232</v>
      </c>
    </row>
    <row r="28" spans="1:7" s="236" customFormat="1" ht="5.0999999999999996" customHeight="1" x14ac:dyDescent="0.3">
      <c r="A28" s="113"/>
      <c r="B28" s="95"/>
      <c r="C28" s="95"/>
      <c r="D28" s="95"/>
      <c r="E28" s="95"/>
      <c r="F28" s="95"/>
      <c r="G28" s="95"/>
    </row>
    <row r="29" spans="1:7" s="14" customFormat="1" ht="15" customHeight="1" x14ac:dyDescent="0.3">
      <c r="A29" s="114" t="s">
        <v>52</v>
      </c>
      <c r="B29" s="92">
        <v>3710</v>
      </c>
      <c r="C29" s="118">
        <v>4.177897574123989</v>
      </c>
      <c r="D29" s="118">
        <v>0.9703504043126685</v>
      </c>
      <c r="E29" s="118">
        <v>30</v>
      </c>
      <c r="F29" s="118">
        <v>51.913746630727765</v>
      </c>
      <c r="G29" s="118">
        <v>12.938005390835579</v>
      </c>
    </row>
    <row r="30" spans="1:7" s="236" customFormat="1" ht="5.0999999999999996" customHeight="1" x14ac:dyDescent="0.3">
      <c r="A30" s="113"/>
      <c r="B30" s="95"/>
      <c r="C30" s="95"/>
      <c r="D30" s="95"/>
      <c r="E30" s="95"/>
      <c r="F30" s="95"/>
      <c r="G30" s="95"/>
    </row>
    <row r="31" spans="1:7" s="117" customFormat="1" ht="12" x14ac:dyDescent="0.3">
      <c r="A31" s="116" t="s">
        <v>160</v>
      </c>
      <c r="B31" s="98">
        <v>1700</v>
      </c>
      <c r="C31" s="95" t="s">
        <v>232</v>
      </c>
      <c r="D31" s="95" t="s">
        <v>232</v>
      </c>
      <c r="E31" s="95">
        <v>10.334703464474456</v>
      </c>
      <c r="F31" s="95">
        <v>67.410452143276572</v>
      </c>
      <c r="G31" s="95">
        <v>22.254844392248973</v>
      </c>
    </row>
    <row r="32" spans="1:7" s="117" customFormat="1" ht="12" x14ac:dyDescent="0.3">
      <c r="A32" s="116" t="s">
        <v>161</v>
      </c>
      <c r="B32" s="98">
        <v>780</v>
      </c>
      <c r="C32" s="95">
        <v>0.76530612244897955</v>
      </c>
      <c r="D32" s="95" t="s">
        <v>232</v>
      </c>
      <c r="E32" s="95">
        <v>42.346938775510203</v>
      </c>
      <c r="F32" s="95">
        <v>44.515306122448976</v>
      </c>
      <c r="G32" s="95">
        <v>12.372448979591837</v>
      </c>
    </row>
    <row r="33" spans="1:7" s="117" customFormat="1" ht="12" x14ac:dyDescent="0.3">
      <c r="A33" s="116" t="s">
        <v>162</v>
      </c>
      <c r="B33" s="98">
        <v>380</v>
      </c>
      <c r="C33" s="95">
        <v>24.479166666666664</v>
      </c>
      <c r="D33" s="95">
        <v>1.8229166666666667</v>
      </c>
      <c r="E33" s="95">
        <v>54.427083333333336</v>
      </c>
      <c r="F33" s="95">
        <v>19.270833333333336</v>
      </c>
      <c r="G33" s="95" t="s">
        <v>232</v>
      </c>
    </row>
    <row r="34" spans="1:7" s="117" customFormat="1" ht="12" x14ac:dyDescent="0.3">
      <c r="A34" s="116" t="s">
        <v>163</v>
      </c>
      <c r="B34" s="98">
        <v>320</v>
      </c>
      <c r="C34" s="95">
        <v>12.5</v>
      </c>
      <c r="D34" s="95">
        <v>6.5625</v>
      </c>
      <c r="E34" s="95">
        <v>56.25</v>
      </c>
      <c r="F34" s="95">
        <v>24.6875</v>
      </c>
      <c r="G34" s="95" t="s">
        <v>232</v>
      </c>
    </row>
    <row r="35" spans="1:7" s="117" customFormat="1" ht="12" x14ac:dyDescent="0.3">
      <c r="A35" s="116" t="s">
        <v>164</v>
      </c>
      <c r="B35" s="98">
        <v>110</v>
      </c>
      <c r="C35" s="95" t="s">
        <v>232</v>
      </c>
      <c r="D35" s="95" t="s">
        <v>232</v>
      </c>
      <c r="E35" s="95">
        <v>2.7777777777777777</v>
      </c>
      <c r="F35" s="95">
        <v>97.222222222222214</v>
      </c>
      <c r="G35" s="95" t="s">
        <v>232</v>
      </c>
    </row>
    <row r="36" spans="1:7" s="117" customFormat="1" ht="12" x14ac:dyDescent="0.3">
      <c r="A36" s="116" t="s">
        <v>165</v>
      </c>
      <c r="B36" s="98">
        <v>90</v>
      </c>
      <c r="C36" s="95" t="s">
        <v>232</v>
      </c>
      <c r="D36" s="95" t="s">
        <v>232</v>
      </c>
      <c r="E36" s="95">
        <v>59.782608695652172</v>
      </c>
      <c r="F36" s="95">
        <v>40.217391304347828</v>
      </c>
      <c r="G36" s="95" t="s">
        <v>232</v>
      </c>
    </row>
    <row r="37" spans="1:7" s="117" customFormat="1" ht="12" x14ac:dyDescent="0.3">
      <c r="A37" s="116" t="s">
        <v>166</v>
      </c>
      <c r="B37" s="98">
        <v>70</v>
      </c>
      <c r="C37" s="95">
        <v>1.4925373134328357</v>
      </c>
      <c r="D37" s="95">
        <v>10.44776119402985</v>
      </c>
      <c r="E37" s="95">
        <v>22.388059701492537</v>
      </c>
      <c r="F37" s="95">
        <v>65.671641791044777</v>
      </c>
      <c r="G37" s="95" t="s">
        <v>232</v>
      </c>
    </row>
    <row r="38" spans="1:7" s="117" customFormat="1" ht="12" x14ac:dyDescent="0.3">
      <c r="A38" s="116" t="s">
        <v>167</v>
      </c>
      <c r="B38" s="98">
        <v>70</v>
      </c>
      <c r="C38" s="95" t="s">
        <v>232</v>
      </c>
      <c r="D38" s="95" t="s">
        <v>232</v>
      </c>
      <c r="E38" s="95">
        <v>84.848484848484844</v>
      </c>
      <c r="F38" s="95">
        <v>15.151515151515152</v>
      </c>
      <c r="G38" s="95" t="s">
        <v>232</v>
      </c>
    </row>
    <row r="39" spans="1:7" s="117" customFormat="1" ht="12" x14ac:dyDescent="0.3">
      <c r="A39" s="116" t="s">
        <v>168</v>
      </c>
      <c r="B39" s="98">
        <v>40</v>
      </c>
      <c r="C39" s="95">
        <v>2.2727272727272729</v>
      </c>
      <c r="D39" s="95" t="s">
        <v>232</v>
      </c>
      <c r="E39" s="95">
        <v>54.54545454545454</v>
      </c>
      <c r="F39" s="95">
        <v>43.18181818181818</v>
      </c>
      <c r="G39" s="95" t="s">
        <v>232</v>
      </c>
    </row>
    <row r="40" spans="1:7" s="117" customFormat="1" ht="12" x14ac:dyDescent="0.3">
      <c r="A40" s="116" t="s">
        <v>159</v>
      </c>
      <c r="B40" s="98">
        <v>140</v>
      </c>
      <c r="C40" s="95">
        <v>9.1549295774647899</v>
      </c>
      <c r="D40" s="95">
        <v>0.70422535211267612</v>
      </c>
      <c r="E40" s="95">
        <v>44.366197183098592</v>
      </c>
      <c r="F40" s="95">
        <v>42.95774647887324</v>
      </c>
      <c r="G40" s="95">
        <v>2.8169014084507045</v>
      </c>
    </row>
    <row r="41" spans="1:7" s="236" customFormat="1" ht="5.0999999999999996" customHeight="1" x14ac:dyDescent="0.3">
      <c r="A41" s="113"/>
      <c r="B41" s="95"/>
      <c r="C41" s="95"/>
      <c r="D41" s="95"/>
      <c r="E41" s="95"/>
      <c r="F41" s="95"/>
      <c r="G41" s="95"/>
    </row>
    <row r="42" spans="1:7" s="14" customFormat="1" ht="15" customHeight="1" x14ac:dyDescent="0.3">
      <c r="A42" s="114" t="s">
        <v>54</v>
      </c>
      <c r="B42" s="92">
        <v>2630</v>
      </c>
      <c r="C42" s="118" t="s">
        <v>232</v>
      </c>
      <c r="D42" s="118">
        <v>1.2552301255230125</v>
      </c>
      <c r="E42" s="118">
        <v>14.378090528718143</v>
      </c>
      <c r="F42" s="118">
        <v>51.274248763788513</v>
      </c>
      <c r="G42" s="118">
        <v>33.092430581970333</v>
      </c>
    </row>
    <row r="43" spans="1:7" s="236" customFormat="1" ht="4.5" customHeight="1" x14ac:dyDescent="0.3">
      <c r="A43" s="113"/>
      <c r="B43" s="95"/>
      <c r="C43" s="95"/>
      <c r="D43" s="95"/>
      <c r="E43" s="95"/>
      <c r="F43" s="95"/>
      <c r="G43" s="95"/>
    </row>
    <row r="44" spans="1:7" s="117" customFormat="1" ht="12" x14ac:dyDescent="0.3">
      <c r="A44" s="116" t="s">
        <v>169</v>
      </c>
      <c r="B44" s="98">
        <v>320</v>
      </c>
      <c r="C44" s="95" t="s">
        <v>232</v>
      </c>
      <c r="D44" s="95">
        <v>3.8095238095238098</v>
      </c>
      <c r="E44" s="95">
        <v>11.746031746031745</v>
      </c>
      <c r="F44" s="95">
        <v>82.222222222222214</v>
      </c>
      <c r="G44" s="95">
        <v>2.2222222222222223</v>
      </c>
    </row>
    <row r="45" spans="1:7" s="117" customFormat="1" ht="12" x14ac:dyDescent="0.3">
      <c r="A45" s="116" t="s">
        <v>170</v>
      </c>
      <c r="B45" s="98">
        <v>290</v>
      </c>
      <c r="C45" s="95" t="s">
        <v>232</v>
      </c>
      <c r="D45" s="95" t="s">
        <v>232</v>
      </c>
      <c r="E45" s="95">
        <v>10.95890410958904</v>
      </c>
      <c r="F45" s="95">
        <v>48.287671232876711</v>
      </c>
      <c r="G45" s="95">
        <v>40.753424657534246</v>
      </c>
    </row>
    <row r="46" spans="1:7" s="117" customFormat="1" ht="12" x14ac:dyDescent="0.3">
      <c r="A46" s="116" t="s">
        <v>171</v>
      </c>
      <c r="B46" s="98">
        <v>260</v>
      </c>
      <c r="C46" s="95" t="s">
        <v>232</v>
      </c>
      <c r="D46" s="95" t="s">
        <v>232</v>
      </c>
      <c r="E46" s="95">
        <v>2.6615969581749046</v>
      </c>
      <c r="F46" s="95">
        <v>43.726235741444867</v>
      </c>
      <c r="G46" s="95">
        <v>53.612167300380229</v>
      </c>
    </row>
    <row r="47" spans="1:7" s="117" customFormat="1" ht="12" x14ac:dyDescent="0.3">
      <c r="A47" s="116" t="s">
        <v>172</v>
      </c>
      <c r="B47" s="98">
        <v>220</v>
      </c>
      <c r="C47" s="95" t="s">
        <v>232</v>
      </c>
      <c r="D47" s="95">
        <v>2.6785714285714284</v>
      </c>
      <c r="E47" s="95">
        <v>19.196428571428573</v>
      </c>
      <c r="F47" s="95">
        <v>77.678571428571431</v>
      </c>
      <c r="G47" s="95">
        <v>0.4464285714285714</v>
      </c>
    </row>
    <row r="48" spans="1:7" s="117" customFormat="1" ht="12" x14ac:dyDescent="0.3">
      <c r="A48" s="116" t="s">
        <v>173</v>
      </c>
      <c r="B48" s="98">
        <v>160</v>
      </c>
      <c r="C48" s="95" t="s">
        <v>232</v>
      </c>
      <c r="D48" s="95" t="s">
        <v>232</v>
      </c>
      <c r="E48" s="95">
        <v>7.4074074074074066</v>
      </c>
      <c r="F48" s="95">
        <v>17.283950617283949</v>
      </c>
      <c r="G48" s="95">
        <v>75.308641975308646</v>
      </c>
    </row>
    <row r="49" spans="1:7" s="117" customFormat="1" ht="12" x14ac:dyDescent="0.3">
      <c r="A49" s="116" t="s">
        <v>174</v>
      </c>
      <c r="B49" s="98">
        <v>140</v>
      </c>
      <c r="C49" s="95" t="s">
        <v>232</v>
      </c>
      <c r="D49" s="95">
        <v>0.73529411764705876</v>
      </c>
      <c r="E49" s="95">
        <v>2.2058823529411766</v>
      </c>
      <c r="F49" s="95">
        <v>64.705882352941174</v>
      </c>
      <c r="G49" s="95">
        <v>32.352941176470587</v>
      </c>
    </row>
    <row r="50" spans="1:7" s="117" customFormat="1" ht="12" x14ac:dyDescent="0.3">
      <c r="A50" s="116" t="s">
        <v>175</v>
      </c>
      <c r="B50" s="98">
        <v>130</v>
      </c>
      <c r="C50" s="95" t="s">
        <v>232</v>
      </c>
      <c r="D50" s="95" t="s">
        <v>232</v>
      </c>
      <c r="E50" s="95">
        <v>22.137404580152673</v>
      </c>
      <c r="F50" s="95">
        <v>35.877862595419849</v>
      </c>
      <c r="G50" s="95">
        <v>41.984732824427482</v>
      </c>
    </row>
    <row r="51" spans="1:7" s="117" customFormat="1" ht="12" x14ac:dyDescent="0.3">
      <c r="A51" s="116" t="s">
        <v>176</v>
      </c>
      <c r="B51" s="98">
        <v>130</v>
      </c>
      <c r="C51" s="95" t="s">
        <v>232</v>
      </c>
      <c r="D51" s="95" t="s">
        <v>232</v>
      </c>
      <c r="E51" s="95">
        <v>19.685039370078741</v>
      </c>
      <c r="F51" s="95">
        <v>77.165354330708652</v>
      </c>
      <c r="G51" s="95">
        <v>3.1496062992125982</v>
      </c>
    </row>
    <row r="52" spans="1:7" s="117" customFormat="1" ht="12" x14ac:dyDescent="0.3">
      <c r="A52" s="116" t="s">
        <v>177</v>
      </c>
      <c r="B52" s="98">
        <v>130</v>
      </c>
      <c r="C52" s="95" t="s">
        <v>232</v>
      </c>
      <c r="D52" s="95" t="s">
        <v>232</v>
      </c>
      <c r="E52" s="95">
        <v>5.5555555555555554</v>
      </c>
      <c r="F52" s="95">
        <v>22.222222222222221</v>
      </c>
      <c r="G52" s="95">
        <v>72.222222222222214</v>
      </c>
    </row>
    <row r="53" spans="1:7" s="117" customFormat="1" ht="12" x14ac:dyDescent="0.3">
      <c r="A53" s="116" t="s">
        <v>178</v>
      </c>
      <c r="B53" s="98">
        <v>110</v>
      </c>
      <c r="C53" s="95" t="s">
        <v>232</v>
      </c>
      <c r="D53" s="95">
        <v>0.95238095238095244</v>
      </c>
      <c r="E53" s="95">
        <v>12.380952380952381</v>
      </c>
      <c r="F53" s="95">
        <v>21.904761904761905</v>
      </c>
      <c r="G53" s="95">
        <v>64.761904761904759</v>
      </c>
    </row>
    <row r="54" spans="1:7" s="117" customFormat="1" ht="12" x14ac:dyDescent="0.3">
      <c r="A54" s="116" t="s">
        <v>179</v>
      </c>
      <c r="B54" s="98">
        <v>90</v>
      </c>
      <c r="C54" s="95" t="s">
        <v>232</v>
      </c>
      <c r="D54" s="95">
        <v>1.0752688172043012</v>
      </c>
      <c r="E54" s="95">
        <v>5.376344086021505</v>
      </c>
      <c r="F54" s="95">
        <v>60.215053763440864</v>
      </c>
      <c r="G54" s="95">
        <v>33.333333333333329</v>
      </c>
    </row>
    <row r="55" spans="1:7" s="117" customFormat="1" ht="12" x14ac:dyDescent="0.3">
      <c r="A55" s="116" t="s">
        <v>180</v>
      </c>
      <c r="B55" s="98">
        <v>90</v>
      </c>
      <c r="C55" s="95" t="s">
        <v>232</v>
      </c>
      <c r="D55" s="95">
        <v>4.5977011494252871</v>
      </c>
      <c r="E55" s="95">
        <v>44.827586206896555</v>
      </c>
      <c r="F55" s="95">
        <v>43.678160919540232</v>
      </c>
      <c r="G55" s="95">
        <v>6.8965517241379306</v>
      </c>
    </row>
    <row r="56" spans="1:7" s="117" customFormat="1" ht="12" x14ac:dyDescent="0.3">
      <c r="A56" s="116" t="s">
        <v>159</v>
      </c>
      <c r="B56" s="98">
        <v>570</v>
      </c>
      <c r="C56" s="95" t="s">
        <v>232</v>
      </c>
      <c r="D56" s="95">
        <v>1.4084507042253522</v>
      </c>
      <c r="E56" s="95">
        <v>22.183098591549296</v>
      </c>
      <c r="F56" s="95">
        <v>44.54225352112676</v>
      </c>
      <c r="G56" s="95">
        <v>31.866197183098592</v>
      </c>
    </row>
    <row r="57" spans="1:7" s="236" customFormat="1" ht="5.0999999999999996" customHeight="1" x14ac:dyDescent="0.3">
      <c r="A57" s="113"/>
      <c r="B57" s="95"/>
      <c r="C57" s="95"/>
      <c r="D57" s="95"/>
      <c r="E57" s="95"/>
      <c r="F57" s="95"/>
      <c r="G57" s="95"/>
    </row>
    <row r="58" spans="1:7" s="14" customFormat="1" ht="15" customHeight="1" x14ac:dyDescent="0.3">
      <c r="A58" s="114" t="s">
        <v>57</v>
      </c>
      <c r="B58" s="92">
        <v>2060</v>
      </c>
      <c r="C58" s="118" t="s">
        <v>232</v>
      </c>
      <c r="D58" s="118" t="s">
        <v>232</v>
      </c>
      <c r="E58" s="118">
        <v>10.646572678658242</v>
      </c>
      <c r="F58" s="118">
        <v>36.655323286339332</v>
      </c>
      <c r="G58" s="118">
        <v>52.698104035002437</v>
      </c>
    </row>
    <row r="59" spans="1:7" s="236" customFormat="1" ht="5.0999999999999996" customHeight="1" x14ac:dyDescent="0.3">
      <c r="A59" s="113"/>
      <c r="B59" s="95"/>
      <c r="C59" s="95"/>
      <c r="D59" s="95"/>
      <c r="E59" s="95"/>
      <c r="F59" s="95"/>
      <c r="G59" s="95"/>
    </row>
    <row r="60" spans="1:7" s="117" customFormat="1" ht="12" x14ac:dyDescent="0.3">
      <c r="A60" s="116" t="s">
        <v>181</v>
      </c>
      <c r="B60" s="98">
        <v>1110</v>
      </c>
      <c r="C60" s="95" t="s">
        <v>232</v>
      </c>
      <c r="D60" s="95" t="s">
        <v>232</v>
      </c>
      <c r="E60" s="95">
        <v>1.7985611510791366</v>
      </c>
      <c r="F60" s="95">
        <v>47.122302158273385</v>
      </c>
      <c r="G60" s="95">
        <v>51.079136690647488</v>
      </c>
    </row>
    <row r="61" spans="1:7" s="117" customFormat="1" ht="12" x14ac:dyDescent="0.3">
      <c r="A61" s="116" t="s">
        <v>182</v>
      </c>
      <c r="B61" s="98">
        <v>700</v>
      </c>
      <c r="C61" s="95" t="s">
        <v>232</v>
      </c>
      <c r="D61" s="95" t="s">
        <v>232</v>
      </c>
      <c r="E61" s="95">
        <v>27.065527065527068</v>
      </c>
      <c r="F61" s="95">
        <v>20.085470085470085</v>
      </c>
      <c r="G61" s="95">
        <v>52.849002849002844</v>
      </c>
    </row>
    <row r="62" spans="1:7" s="117" customFormat="1" ht="12" x14ac:dyDescent="0.3">
      <c r="A62" s="116" t="s">
        <v>183</v>
      </c>
      <c r="B62" s="98">
        <v>100</v>
      </c>
      <c r="C62" s="95" t="s">
        <v>232</v>
      </c>
      <c r="D62" s="95" t="s">
        <v>232</v>
      </c>
      <c r="E62" s="95">
        <v>0.99009900990099009</v>
      </c>
      <c r="F62" s="95">
        <v>57.42574257425742</v>
      </c>
      <c r="G62" s="95">
        <v>41.584158415841586</v>
      </c>
    </row>
    <row r="63" spans="1:7" s="117" customFormat="1" ht="12" x14ac:dyDescent="0.3">
      <c r="A63" s="116" t="s">
        <v>184</v>
      </c>
      <c r="B63" s="98">
        <v>80</v>
      </c>
      <c r="C63" s="95" t="s">
        <v>232</v>
      </c>
      <c r="D63" s="95" t="s">
        <v>232</v>
      </c>
      <c r="E63" s="95" t="s">
        <v>232</v>
      </c>
      <c r="F63" s="95">
        <v>25</v>
      </c>
      <c r="G63" s="95">
        <v>75</v>
      </c>
    </row>
    <row r="64" spans="1:7" s="117" customFormat="1" ht="12" x14ac:dyDescent="0.3">
      <c r="A64" s="116" t="s">
        <v>159</v>
      </c>
      <c r="B64" s="98">
        <v>70</v>
      </c>
      <c r="C64" s="95" t="s">
        <v>232</v>
      </c>
      <c r="D64" s="95" t="s">
        <v>232</v>
      </c>
      <c r="E64" s="95">
        <v>12.121212121212121</v>
      </c>
      <c r="F64" s="95">
        <v>18.181818181818183</v>
      </c>
      <c r="G64" s="95">
        <v>69.696969696969703</v>
      </c>
    </row>
    <row r="65" spans="1:17" s="117" customFormat="1" ht="5.0999999999999996" customHeight="1" x14ac:dyDescent="0.3">
      <c r="A65" s="300"/>
      <c r="B65" s="292"/>
      <c r="C65" s="293"/>
      <c r="D65" s="293"/>
      <c r="E65" s="293"/>
      <c r="F65" s="293"/>
      <c r="G65" s="293"/>
      <c r="H65" s="95"/>
      <c r="I65" s="95"/>
      <c r="J65" s="278"/>
      <c r="K65" s="436"/>
      <c r="L65" s="436"/>
      <c r="M65" s="436"/>
      <c r="N65" s="436"/>
      <c r="O65" s="436"/>
      <c r="P65" s="436"/>
      <c r="Q65" s="436"/>
    </row>
    <row r="66" spans="1:17" s="281" customFormat="1" ht="5.0999999999999996" customHeight="1" x14ac:dyDescent="0.3">
      <c r="A66" s="301"/>
      <c r="B66" s="302"/>
      <c r="C66" s="302"/>
      <c r="D66" s="302"/>
      <c r="E66" s="302"/>
      <c r="F66" s="303"/>
      <c r="G66" s="303"/>
      <c r="H66" s="95"/>
      <c r="I66" s="95"/>
      <c r="J66" s="279"/>
      <c r="K66" s="280"/>
      <c r="L66" s="280"/>
      <c r="M66" s="280"/>
      <c r="N66" s="280"/>
      <c r="O66" s="280"/>
      <c r="P66" s="233"/>
      <c r="Q66" s="234"/>
    </row>
    <row r="67" spans="1:17" s="259" customFormat="1" ht="12" customHeight="1" x14ac:dyDescent="0.3">
      <c r="A67" s="444" t="s">
        <v>119</v>
      </c>
      <c r="B67" s="444"/>
      <c r="C67" s="444"/>
      <c r="D67" s="444"/>
      <c r="E67" s="444"/>
      <c r="F67" s="444"/>
      <c r="G67" s="444"/>
      <c r="H67" s="255"/>
      <c r="I67" s="255"/>
      <c r="J67" s="255"/>
      <c r="K67" s="256"/>
      <c r="L67" s="256"/>
      <c r="M67" s="256"/>
      <c r="N67" s="256"/>
      <c r="O67" s="256"/>
      <c r="P67" s="256"/>
      <c r="Q67" s="257"/>
    </row>
    <row r="68" spans="1:17" s="259" customFormat="1" ht="21.95" customHeight="1" x14ac:dyDescent="0.3">
      <c r="A68" s="444" t="s">
        <v>91</v>
      </c>
      <c r="B68" s="444"/>
      <c r="C68" s="444"/>
      <c r="D68" s="444"/>
      <c r="E68" s="444"/>
      <c r="F68" s="444"/>
      <c r="G68" s="444"/>
      <c r="H68" s="255"/>
      <c r="I68" s="255"/>
      <c r="J68" s="255"/>
      <c r="K68" s="260"/>
      <c r="L68" s="260"/>
      <c r="M68" s="260"/>
      <c r="N68" s="260"/>
      <c r="O68" s="260"/>
      <c r="P68" s="260"/>
      <c r="Q68" s="261"/>
    </row>
    <row r="69" spans="1:17" s="264" customFormat="1" ht="12" customHeight="1" x14ac:dyDescent="0.3">
      <c r="A69" s="440" t="s">
        <v>139</v>
      </c>
      <c r="B69" s="440"/>
      <c r="C69" s="440"/>
      <c r="D69" s="440"/>
      <c r="E69" s="440"/>
      <c r="F69" s="440"/>
      <c r="G69" s="440"/>
      <c r="N69" s="265"/>
      <c r="O69" s="266"/>
      <c r="P69" s="266"/>
      <c r="Q69" s="266"/>
    </row>
  </sheetData>
  <mergeCells count="7">
    <mergeCell ref="K65:Q65"/>
    <mergeCell ref="A2:G2"/>
    <mergeCell ref="A67:G67"/>
    <mergeCell ref="A68:G68"/>
    <mergeCell ref="A69:G69"/>
    <mergeCell ref="C7:G7"/>
    <mergeCell ref="A7:B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7"/>
  <sheetViews>
    <sheetView zoomScaleNormal="100" workbookViewId="0"/>
  </sheetViews>
  <sheetFormatPr defaultColWidth="9" defaultRowHeight="15" x14ac:dyDescent="0.25"/>
  <cols>
    <col min="1" max="1" width="40.25" style="88" customWidth="1"/>
    <col min="2" max="2" width="6.625" style="88" customWidth="1"/>
    <col min="3" max="3" width="4.25" style="88" customWidth="1"/>
    <col min="4" max="4" width="6.625" style="88" customWidth="1"/>
    <col min="5" max="5" width="8.375" style="88" customWidth="1"/>
    <col min="6" max="6" width="7.375" style="88" customWidth="1"/>
    <col min="7" max="7" width="4.875" style="88" customWidth="1"/>
    <col min="8" max="8" width="5.125" style="88" customWidth="1"/>
    <col min="9" max="16384" width="9" style="88"/>
  </cols>
  <sheetData>
    <row r="1" spans="1:27" s="4" customFormat="1" ht="15" customHeight="1" x14ac:dyDescent="0.2">
      <c r="A1" s="289"/>
      <c r="B1" s="289"/>
      <c r="C1" s="289"/>
      <c r="D1" s="289"/>
      <c r="E1" s="289"/>
      <c r="F1" s="289"/>
      <c r="G1" s="290" t="s">
        <v>116</v>
      </c>
      <c r="H1" s="8"/>
      <c r="I1" s="8"/>
      <c r="J1" s="8"/>
      <c r="K1" s="8"/>
      <c r="L1" s="8"/>
      <c r="M1" s="8"/>
      <c r="N1" s="8"/>
      <c r="O1" s="8"/>
      <c r="P1" s="8"/>
      <c r="Q1" s="8"/>
      <c r="R1" s="8"/>
      <c r="S1" s="8"/>
      <c r="T1" s="8"/>
      <c r="U1" s="8"/>
      <c r="V1" s="8"/>
      <c r="W1" s="8"/>
      <c r="X1" s="8"/>
      <c r="Y1" s="8"/>
    </row>
    <row r="2" spans="1:27" s="4" customFormat="1" ht="30" customHeight="1" x14ac:dyDescent="0.2">
      <c r="A2" s="425" t="s">
        <v>103</v>
      </c>
      <c r="B2" s="425"/>
      <c r="C2" s="425"/>
      <c r="D2" s="425"/>
      <c r="E2" s="425"/>
      <c r="F2" s="425"/>
      <c r="G2" s="425"/>
      <c r="H2" s="224"/>
      <c r="I2" s="224"/>
      <c r="J2" s="8"/>
      <c r="K2" s="8"/>
      <c r="L2" s="8"/>
      <c r="M2" s="8"/>
      <c r="N2" s="8"/>
      <c r="O2" s="8"/>
      <c r="P2" s="8"/>
      <c r="Q2" s="8"/>
      <c r="R2" s="8"/>
      <c r="S2" s="8"/>
      <c r="T2" s="8"/>
      <c r="U2" s="8"/>
      <c r="V2" s="8"/>
      <c r="W2" s="8"/>
      <c r="X2" s="8"/>
      <c r="Y2" s="8"/>
    </row>
    <row r="3" spans="1:27" s="4" customFormat="1" ht="5.0999999999999996" customHeight="1" x14ac:dyDescent="0.2">
      <c r="A3" s="7"/>
      <c r="B3" s="7"/>
      <c r="C3" s="7"/>
      <c r="D3" s="7"/>
      <c r="E3" s="7"/>
      <c r="F3" s="7"/>
      <c r="G3" s="7"/>
      <c r="H3" s="224"/>
      <c r="I3" s="224"/>
      <c r="J3" s="8"/>
      <c r="K3" s="8"/>
      <c r="L3" s="8"/>
      <c r="M3" s="8"/>
      <c r="N3" s="8"/>
      <c r="O3" s="8"/>
      <c r="P3" s="8"/>
      <c r="Q3" s="8"/>
      <c r="R3" s="8"/>
      <c r="S3" s="8"/>
      <c r="T3" s="8"/>
      <c r="U3" s="8"/>
      <c r="V3" s="8"/>
      <c r="W3" s="8"/>
      <c r="X3" s="8"/>
      <c r="Y3" s="8"/>
    </row>
    <row r="4" spans="1:27" s="127" customFormat="1" ht="5.0999999999999996" customHeight="1" x14ac:dyDescent="0.2">
      <c r="A4" s="126"/>
      <c r="B4" s="126"/>
      <c r="C4" s="126"/>
      <c r="D4" s="126"/>
      <c r="E4" s="126"/>
      <c r="F4" s="126"/>
    </row>
    <row r="5" spans="1:27" s="128" customFormat="1" ht="20.100000000000001" customHeight="1" x14ac:dyDescent="0.3">
      <c r="A5" s="108" t="s">
        <v>146</v>
      </c>
      <c r="F5" s="129"/>
      <c r="G5" s="16" t="s">
        <v>231</v>
      </c>
      <c r="M5" s="214"/>
      <c r="N5" s="215"/>
      <c r="O5" s="215"/>
      <c r="P5" s="215"/>
      <c r="Q5" s="215"/>
      <c r="R5" s="215"/>
      <c r="S5" s="215"/>
      <c r="T5" s="215"/>
      <c r="U5" s="215"/>
      <c r="V5" s="215"/>
      <c r="W5" s="215"/>
      <c r="X5" s="215"/>
    </row>
    <row r="6" spans="1:27" s="124" customFormat="1" ht="5.0999999999999996" customHeight="1" x14ac:dyDescent="0.25">
      <c r="A6" s="179"/>
      <c r="B6" s="180"/>
      <c r="C6" s="180"/>
      <c r="D6" s="180"/>
      <c r="E6" s="180"/>
      <c r="F6" s="181"/>
      <c r="G6" s="181"/>
      <c r="M6" s="225"/>
      <c r="N6" s="226"/>
      <c r="O6" s="226"/>
      <c r="P6" s="226"/>
      <c r="Q6" s="226"/>
      <c r="R6" s="226"/>
      <c r="S6" s="226"/>
      <c r="T6" s="226"/>
      <c r="U6" s="226"/>
      <c r="V6" s="226"/>
      <c r="W6" s="226"/>
      <c r="X6" s="226"/>
    </row>
    <row r="7" spans="1:27" s="121" customFormat="1" ht="27.95" customHeight="1" x14ac:dyDescent="0.2">
      <c r="A7" s="182"/>
      <c r="B7" s="437" t="s">
        <v>117</v>
      </c>
      <c r="C7" s="441" t="s">
        <v>107</v>
      </c>
      <c r="D7" s="441"/>
      <c r="E7" s="441"/>
      <c r="F7" s="441" t="s">
        <v>108</v>
      </c>
      <c r="G7" s="441"/>
      <c r="M7" s="196"/>
      <c r="N7" s="197"/>
      <c r="O7" s="197"/>
      <c r="P7" s="197"/>
      <c r="Q7" s="197"/>
      <c r="R7" s="197"/>
      <c r="S7" s="197"/>
      <c r="T7" s="197"/>
      <c r="U7" s="197"/>
      <c r="V7" s="197"/>
      <c r="W7" s="197"/>
      <c r="X7" s="197"/>
    </row>
    <row r="8" spans="1:27" s="242" customFormat="1" ht="50.1" customHeight="1" x14ac:dyDescent="0.3">
      <c r="A8" s="182"/>
      <c r="B8" s="437"/>
      <c r="C8" s="283" t="s">
        <v>121</v>
      </c>
      <c r="D8" s="283" t="s">
        <v>93</v>
      </c>
      <c r="E8" s="283" t="s">
        <v>109</v>
      </c>
      <c r="F8" s="283" t="s">
        <v>112</v>
      </c>
      <c r="G8" s="283" t="s">
        <v>110</v>
      </c>
      <c r="M8" s="243"/>
      <c r="N8" s="244"/>
      <c r="O8" s="244"/>
      <c r="P8" s="244"/>
      <c r="Q8" s="244"/>
      <c r="R8" s="244"/>
      <c r="S8" s="244"/>
      <c r="T8" s="244"/>
      <c r="U8" s="244"/>
      <c r="V8" s="244"/>
      <c r="W8" s="244"/>
      <c r="X8" s="244"/>
    </row>
    <row r="9" spans="1:27" s="121" customFormat="1" ht="5.0999999999999996" customHeight="1" x14ac:dyDescent="0.2">
      <c r="A9" s="182"/>
      <c r="B9" s="182"/>
      <c r="C9" s="183"/>
      <c r="D9" s="183"/>
      <c r="E9" s="183"/>
      <c r="F9" s="183"/>
      <c r="G9" s="183"/>
      <c r="M9" s="196"/>
      <c r="N9" s="197"/>
      <c r="O9" s="197"/>
      <c r="P9" s="197"/>
      <c r="Q9" s="197"/>
      <c r="R9" s="197"/>
      <c r="S9" s="197"/>
      <c r="T9" s="197"/>
      <c r="U9" s="197"/>
      <c r="V9" s="197"/>
      <c r="W9" s="197"/>
      <c r="X9" s="197"/>
    </row>
    <row r="10" spans="1:27" s="121" customFormat="1" ht="5.0999999999999996" customHeight="1" x14ac:dyDescent="0.2">
      <c r="A10" s="122"/>
      <c r="B10" s="122"/>
      <c r="C10" s="122"/>
      <c r="D10" s="122"/>
      <c r="E10" s="122"/>
      <c r="F10" s="122"/>
      <c r="G10" s="122"/>
      <c r="M10" s="230"/>
      <c r="N10" s="231"/>
      <c r="O10" s="231"/>
      <c r="P10" s="231"/>
      <c r="Q10" s="231"/>
      <c r="R10" s="231"/>
      <c r="S10" s="231"/>
      <c r="T10" s="231"/>
      <c r="U10" s="231"/>
      <c r="V10" s="231"/>
      <c r="W10" s="231"/>
      <c r="X10" s="231"/>
    </row>
    <row r="11" spans="1:27" s="393" customFormat="1" ht="15" customHeight="1" x14ac:dyDescent="0.3">
      <c r="A11" s="386" t="s">
        <v>3</v>
      </c>
      <c r="B11" s="387">
        <v>9860</v>
      </c>
      <c r="C11" s="388">
        <v>45.80416032470827</v>
      </c>
      <c r="D11" s="388">
        <v>29.558599695585997</v>
      </c>
      <c r="E11" s="388">
        <v>12.237442922374429</v>
      </c>
      <c r="F11" s="388">
        <v>18.569254185692539</v>
      </c>
      <c r="G11" s="388">
        <v>45.682394723490617</v>
      </c>
      <c r="H11" s="389"/>
      <c r="I11" s="389"/>
      <c r="J11" s="389"/>
      <c r="K11" s="389"/>
      <c r="L11" s="390"/>
      <c r="M11" s="390"/>
      <c r="N11" s="390"/>
      <c r="O11" s="390"/>
      <c r="P11" s="390"/>
      <c r="Q11" s="391"/>
      <c r="R11" s="392"/>
      <c r="S11" s="392"/>
      <c r="T11" s="392"/>
      <c r="U11" s="392"/>
      <c r="V11" s="392"/>
      <c r="W11" s="392"/>
      <c r="X11" s="392"/>
      <c r="Y11" s="392"/>
      <c r="Z11" s="390"/>
    </row>
    <row r="12" spans="1:27" s="236" customFormat="1" ht="5.0999999999999996" customHeight="1" x14ac:dyDescent="0.3">
      <c r="A12" s="113"/>
      <c r="B12" s="95"/>
      <c r="C12" s="95"/>
      <c r="D12" s="95"/>
      <c r="E12" s="95"/>
      <c r="F12" s="95"/>
      <c r="G12" s="95"/>
      <c r="H12" s="232"/>
      <c r="I12" s="232"/>
      <c r="J12" s="232"/>
      <c r="K12" s="232"/>
      <c r="L12" s="235"/>
      <c r="M12" s="235"/>
      <c r="N12" s="235"/>
      <c r="O12" s="235"/>
      <c r="P12" s="235"/>
      <c r="Q12" s="235"/>
      <c r="R12" s="235"/>
      <c r="S12" s="235"/>
      <c r="T12" s="235"/>
      <c r="U12" s="235"/>
      <c r="V12" s="235"/>
      <c r="W12" s="235"/>
      <c r="X12" s="235"/>
      <c r="Y12" s="235"/>
      <c r="Z12" s="235"/>
    </row>
    <row r="13" spans="1:27" s="393" customFormat="1" ht="12" customHeight="1" x14ac:dyDescent="0.3">
      <c r="A13" s="394" t="s">
        <v>185</v>
      </c>
      <c r="B13" s="395">
        <v>1070</v>
      </c>
      <c r="C13" s="396">
        <v>54.197761194029844</v>
      </c>
      <c r="D13" s="396">
        <v>35.914179104477611</v>
      </c>
      <c r="E13" s="396">
        <v>16.324626865671643</v>
      </c>
      <c r="F13" s="396">
        <v>49.626865671641788</v>
      </c>
      <c r="G13" s="396">
        <v>32.276119402985074</v>
      </c>
      <c r="H13" s="389"/>
      <c r="I13" s="389"/>
      <c r="J13" s="389"/>
      <c r="K13" s="389"/>
      <c r="L13" s="390"/>
      <c r="M13" s="390"/>
      <c r="N13" s="390"/>
      <c r="O13" s="397"/>
      <c r="P13" s="397"/>
      <c r="Q13" s="397"/>
      <c r="R13" s="397"/>
      <c r="S13" s="397"/>
      <c r="T13" s="397"/>
      <c r="U13" s="397"/>
      <c r="V13" s="397"/>
      <c r="W13" s="397"/>
      <c r="X13" s="397"/>
      <c r="Y13" s="392"/>
      <c r="Z13" s="390"/>
      <c r="AA13" s="397"/>
    </row>
    <row r="14" spans="1:27" s="236" customFormat="1" ht="12" customHeight="1" x14ac:dyDescent="0.3">
      <c r="A14" s="138" t="s">
        <v>186</v>
      </c>
      <c r="B14" s="139">
        <v>320</v>
      </c>
      <c r="C14" s="140">
        <v>44.339622641509436</v>
      </c>
      <c r="D14" s="140">
        <v>25.157232704402517</v>
      </c>
      <c r="E14" s="140">
        <v>16.666666666666664</v>
      </c>
      <c r="F14" s="140">
        <v>41.509433962264154</v>
      </c>
      <c r="G14" s="140">
        <v>30.188679245283019</v>
      </c>
      <c r="H14" s="232"/>
      <c r="I14" s="232"/>
      <c r="J14" s="232"/>
      <c r="K14" s="232"/>
      <c r="L14" s="235"/>
      <c r="M14" s="235"/>
      <c r="N14" s="235"/>
      <c r="O14" s="249"/>
      <c r="P14" s="249"/>
      <c r="Q14" s="249"/>
      <c r="R14" s="249"/>
      <c r="S14" s="249"/>
      <c r="T14" s="249"/>
      <c r="U14" s="249"/>
      <c r="V14" s="249"/>
      <c r="W14" s="249"/>
      <c r="X14" s="249"/>
      <c r="Y14" s="248"/>
      <c r="Z14" s="235"/>
      <c r="AA14" s="249"/>
    </row>
    <row r="15" spans="1:27" s="236" customFormat="1" ht="12" customHeight="1" x14ac:dyDescent="0.3">
      <c r="A15" s="138" t="s">
        <v>187</v>
      </c>
      <c r="B15" s="139">
        <v>140</v>
      </c>
      <c r="C15" s="140">
        <v>63.503649635036496</v>
      </c>
      <c r="D15" s="140">
        <v>53.284671532846716</v>
      </c>
      <c r="E15" s="140">
        <v>9.4890510948905096</v>
      </c>
      <c r="F15" s="140">
        <v>64.233576642335763</v>
      </c>
      <c r="G15" s="140">
        <v>29.927007299270077</v>
      </c>
      <c r="H15" s="232"/>
      <c r="I15" s="232"/>
      <c r="J15" s="232"/>
      <c r="K15" s="232"/>
      <c r="L15" s="235"/>
      <c r="M15" s="235"/>
      <c r="N15" s="235"/>
      <c r="O15" s="249"/>
      <c r="P15" s="249"/>
      <c r="Q15" s="249"/>
      <c r="R15" s="249"/>
      <c r="S15" s="249"/>
      <c r="T15" s="249"/>
      <c r="U15" s="249"/>
      <c r="V15" s="249"/>
      <c r="W15" s="249"/>
      <c r="X15" s="249"/>
      <c r="Y15" s="248"/>
      <c r="Z15" s="235"/>
      <c r="AA15" s="249"/>
    </row>
    <row r="16" spans="1:27" s="236" customFormat="1" ht="12" customHeight="1" x14ac:dyDescent="0.3">
      <c r="A16" s="138" t="s">
        <v>188</v>
      </c>
      <c r="B16" s="139">
        <v>100</v>
      </c>
      <c r="C16" s="140">
        <v>59.183673469387756</v>
      </c>
      <c r="D16" s="140">
        <v>31.632653061224492</v>
      </c>
      <c r="E16" s="140">
        <v>24.489795918367346</v>
      </c>
      <c r="F16" s="140">
        <v>24.489795918367346</v>
      </c>
      <c r="G16" s="140">
        <v>66.326530612244895</v>
      </c>
      <c r="H16" s="232"/>
      <c r="I16" s="232"/>
      <c r="J16" s="232"/>
      <c r="K16" s="232"/>
      <c r="L16" s="235"/>
      <c r="M16" s="235"/>
      <c r="N16" s="235"/>
      <c r="O16" s="249"/>
      <c r="P16" s="249"/>
      <c r="Q16" s="249"/>
      <c r="R16" s="249"/>
      <c r="S16" s="249"/>
      <c r="T16" s="249"/>
      <c r="U16" s="249"/>
      <c r="V16" s="249"/>
      <c r="W16" s="249"/>
      <c r="X16" s="249"/>
      <c r="Y16" s="248"/>
      <c r="Z16" s="235"/>
      <c r="AA16" s="249"/>
    </row>
    <row r="17" spans="1:27" s="236" customFormat="1" ht="12" customHeight="1" x14ac:dyDescent="0.3">
      <c r="A17" s="138" t="s">
        <v>189</v>
      </c>
      <c r="B17" s="139">
        <v>90</v>
      </c>
      <c r="C17" s="140">
        <v>47.777777777777779</v>
      </c>
      <c r="D17" s="140">
        <v>31.111111111111111</v>
      </c>
      <c r="E17" s="140">
        <v>15.555555555555555</v>
      </c>
      <c r="F17" s="140">
        <v>42.222222222222221</v>
      </c>
      <c r="G17" s="140">
        <v>52.222222222222229</v>
      </c>
      <c r="H17" s="232"/>
      <c r="I17" s="232"/>
      <c r="J17" s="232"/>
      <c r="K17" s="232"/>
      <c r="L17" s="235"/>
      <c r="M17" s="235"/>
      <c r="N17" s="235"/>
      <c r="O17" s="249"/>
      <c r="P17" s="249"/>
      <c r="Q17" s="249"/>
      <c r="R17" s="249"/>
      <c r="S17" s="249"/>
      <c r="T17" s="249"/>
      <c r="U17" s="249"/>
      <c r="V17" s="249"/>
      <c r="W17" s="249"/>
      <c r="X17" s="249"/>
      <c r="Y17" s="248"/>
      <c r="Z17" s="235"/>
      <c r="AA17" s="249"/>
    </row>
    <row r="18" spans="1:27" s="236" customFormat="1" ht="12" customHeight="1" x14ac:dyDescent="0.3">
      <c r="A18" s="138" t="s">
        <v>190</v>
      </c>
      <c r="B18" s="139">
        <v>80</v>
      </c>
      <c r="C18" s="140">
        <v>49.382716049382715</v>
      </c>
      <c r="D18" s="140">
        <v>49.382716049382715</v>
      </c>
      <c r="E18" s="140" t="s">
        <v>232</v>
      </c>
      <c r="F18" s="140">
        <v>75.308641975308646</v>
      </c>
      <c r="G18" s="140">
        <v>11.111111111111111</v>
      </c>
      <c r="H18" s="232"/>
      <c r="I18" s="232"/>
      <c r="J18" s="232"/>
      <c r="K18" s="232"/>
      <c r="L18" s="235"/>
      <c r="M18" s="235"/>
      <c r="N18" s="235"/>
      <c r="O18" s="249"/>
      <c r="P18" s="249"/>
      <c r="Q18" s="249"/>
      <c r="R18" s="249"/>
      <c r="S18" s="249"/>
      <c r="T18" s="249"/>
      <c r="U18" s="249"/>
      <c r="V18" s="249"/>
      <c r="W18" s="249"/>
      <c r="X18" s="249"/>
      <c r="Y18" s="248"/>
      <c r="Z18" s="235"/>
      <c r="AA18" s="249"/>
    </row>
    <row r="19" spans="1:27" s="236" customFormat="1" ht="12" customHeight="1" x14ac:dyDescent="0.3">
      <c r="A19" s="138" t="s">
        <v>191</v>
      </c>
      <c r="B19" s="139">
        <v>70</v>
      </c>
      <c r="C19" s="140">
        <v>51.515151515151516</v>
      </c>
      <c r="D19" s="140">
        <v>43.939393939393938</v>
      </c>
      <c r="E19" s="140">
        <v>7.5757575757575761</v>
      </c>
      <c r="F19" s="140">
        <v>65.151515151515156</v>
      </c>
      <c r="G19" s="140">
        <v>13.636363636363635</v>
      </c>
      <c r="H19" s="232"/>
      <c r="I19" s="232"/>
      <c r="J19" s="232"/>
      <c r="K19" s="232"/>
      <c r="L19" s="235"/>
      <c r="M19" s="235"/>
      <c r="N19" s="235"/>
      <c r="O19" s="249"/>
      <c r="P19" s="249"/>
      <c r="Q19" s="249"/>
      <c r="R19" s="249"/>
      <c r="S19" s="249"/>
      <c r="T19" s="249"/>
      <c r="U19" s="249"/>
      <c r="V19" s="249"/>
      <c r="W19" s="249"/>
      <c r="X19" s="249"/>
      <c r="Y19" s="248"/>
      <c r="Z19" s="235"/>
      <c r="AA19" s="249"/>
    </row>
    <row r="20" spans="1:27" s="236" customFormat="1" ht="12" customHeight="1" x14ac:dyDescent="0.3">
      <c r="A20" s="138" t="s">
        <v>192</v>
      </c>
      <c r="B20" s="139">
        <v>50</v>
      </c>
      <c r="C20" s="140">
        <v>61.224489795918366</v>
      </c>
      <c r="D20" s="140">
        <v>36.734693877551024</v>
      </c>
      <c r="E20" s="140">
        <v>18.367346938775512</v>
      </c>
      <c r="F20" s="140">
        <v>65.306122448979593</v>
      </c>
      <c r="G20" s="140">
        <v>6.1224489795918364</v>
      </c>
      <c r="H20" s="232"/>
      <c r="I20" s="232"/>
      <c r="J20" s="232"/>
      <c r="K20" s="232"/>
      <c r="L20" s="235"/>
      <c r="M20" s="235"/>
      <c r="N20" s="235"/>
      <c r="O20" s="249"/>
      <c r="P20" s="249"/>
      <c r="Q20" s="249"/>
      <c r="R20" s="249"/>
      <c r="S20" s="249"/>
      <c r="T20" s="249"/>
      <c r="U20" s="249"/>
      <c r="V20" s="249"/>
      <c r="W20" s="249"/>
      <c r="X20" s="249"/>
      <c r="Y20" s="248"/>
      <c r="Z20" s="235"/>
      <c r="AA20" s="249"/>
    </row>
    <row r="21" spans="1:27" s="236" customFormat="1" ht="12" customHeight="1" x14ac:dyDescent="0.3">
      <c r="A21" s="138" t="s">
        <v>193</v>
      </c>
      <c r="B21" s="139">
        <v>40</v>
      </c>
      <c r="C21" s="140">
        <v>78.378378378378372</v>
      </c>
      <c r="D21" s="140">
        <v>75.675675675675677</v>
      </c>
      <c r="E21" s="140">
        <v>2.7027027027027026</v>
      </c>
      <c r="F21" s="140">
        <v>51.351351351351347</v>
      </c>
      <c r="G21" s="140">
        <v>40.54054054054054</v>
      </c>
      <c r="H21" s="232"/>
      <c r="I21" s="232"/>
      <c r="J21" s="232"/>
      <c r="K21" s="232"/>
      <c r="L21" s="235"/>
      <c r="M21" s="235"/>
      <c r="N21" s="235"/>
      <c r="O21" s="249"/>
      <c r="P21" s="249"/>
      <c r="Q21" s="249"/>
      <c r="R21" s="249"/>
      <c r="S21" s="249"/>
      <c r="T21" s="249"/>
      <c r="U21" s="249"/>
      <c r="V21" s="249"/>
      <c r="W21" s="249"/>
      <c r="X21" s="249"/>
      <c r="Y21" s="248"/>
      <c r="Z21" s="235"/>
      <c r="AA21" s="249"/>
    </row>
    <row r="22" spans="1:27" s="236" customFormat="1" ht="12" customHeight="1" x14ac:dyDescent="0.3">
      <c r="A22" s="138" t="s">
        <v>194</v>
      </c>
      <c r="B22" s="139">
        <v>40</v>
      </c>
      <c r="C22" s="140">
        <v>97.222222222222214</v>
      </c>
      <c r="D22" s="140">
        <v>88.888888888888886</v>
      </c>
      <c r="E22" s="140" t="s">
        <v>232</v>
      </c>
      <c r="F22" s="140">
        <v>44.444444444444443</v>
      </c>
      <c r="G22" s="140">
        <v>2.7777777777777777</v>
      </c>
      <c r="H22" s="232"/>
      <c r="I22" s="232"/>
      <c r="J22" s="232"/>
      <c r="K22" s="232"/>
      <c r="L22" s="235"/>
      <c r="M22" s="235"/>
      <c r="N22" s="235"/>
      <c r="O22" s="249"/>
      <c r="P22" s="249"/>
      <c r="Q22" s="249"/>
      <c r="R22" s="249"/>
      <c r="S22" s="249"/>
      <c r="T22" s="249"/>
      <c r="U22" s="249"/>
      <c r="V22" s="249"/>
      <c r="W22" s="249"/>
      <c r="X22" s="249"/>
      <c r="Y22" s="248"/>
      <c r="Z22" s="235"/>
      <c r="AA22" s="249"/>
    </row>
    <row r="23" spans="1:27" s="236" customFormat="1" ht="12" customHeight="1" x14ac:dyDescent="0.3">
      <c r="A23" s="138" t="s">
        <v>195</v>
      </c>
      <c r="B23" s="139">
        <v>30</v>
      </c>
      <c r="C23" s="140">
        <v>57.575757575757578</v>
      </c>
      <c r="D23" s="140">
        <v>18.181818181818183</v>
      </c>
      <c r="E23" s="140">
        <v>36.363636363636367</v>
      </c>
      <c r="F23" s="140">
        <v>18.181818181818183</v>
      </c>
      <c r="G23" s="140">
        <v>48.484848484848484</v>
      </c>
      <c r="H23" s="232"/>
      <c r="I23" s="232"/>
      <c r="J23" s="232"/>
      <c r="K23" s="232"/>
      <c r="L23" s="235"/>
      <c r="M23" s="235"/>
      <c r="N23" s="235"/>
      <c r="O23" s="249"/>
      <c r="P23" s="249"/>
      <c r="Q23" s="249"/>
      <c r="R23" s="249"/>
      <c r="S23" s="249"/>
      <c r="T23" s="249"/>
      <c r="U23" s="249"/>
      <c r="V23" s="249"/>
      <c r="W23" s="249"/>
      <c r="X23" s="249"/>
      <c r="Y23" s="248"/>
      <c r="Z23" s="235"/>
      <c r="AA23" s="249"/>
    </row>
    <row r="24" spans="1:27" s="236" customFormat="1" ht="12" customHeight="1" x14ac:dyDescent="0.3">
      <c r="A24" s="138" t="s">
        <v>196</v>
      </c>
      <c r="B24" s="139">
        <v>30</v>
      </c>
      <c r="C24" s="140">
        <v>42.307692307692307</v>
      </c>
      <c r="D24" s="140">
        <v>15.384615384615385</v>
      </c>
      <c r="E24" s="140">
        <v>26.923076923076923</v>
      </c>
      <c r="F24" s="140">
        <v>69.230769230769226</v>
      </c>
      <c r="G24" s="140">
        <v>30.76923076923077</v>
      </c>
      <c r="H24" s="232"/>
      <c r="I24" s="232"/>
      <c r="J24" s="232"/>
      <c r="K24" s="232"/>
      <c r="L24" s="235"/>
      <c r="M24" s="235"/>
      <c r="N24" s="235"/>
      <c r="O24" s="249"/>
      <c r="P24" s="249"/>
      <c r="Q24" s="249"/>
      <c r="R24" s="249"/>
      <c r="S24" s="249"/>
      <c r="T24" s="249"/>
      <c r="U24" s="249"/>
      <c r="V24" s="249"/>
      <c r="W24" s="249"/>
      <c r="X24" s="249"/>
      <c r="Y24" s="248"/>
      <c r="Z24" s="235"/>
      <c r="AA24" s="249"/>
    </row>
    <row r="25" spans="1:27" s="236" customFormat="1" ht="12" customHeight="1" x14ac:dyDescent="0.3">
      <c r="A25" s="138" t="s">
        <v>197</v>
      </c>
      <c r="B25" s="139">
        <v>30</v>
      </c>
      <c r="C25" s="140">
        <v>57.692307692307686</v>
      </c>
      <c r="D25" s="140">
        <v>3.8461538461538463</v>
      </c>
      <c r="E25" s="140">
        <v>50</v>
      </c>
      <c r="F25" s="140">
        <v>80.769230769230774</v>
      </c>
      <c r="G25" s="140">
        <v>11.538461538461538</v>
      </c>
      <c r="H25" s="232"/>
      <c r="I25" s="232"/>
      <c r="J25" s="232"/>
      <c r="K25" s="232"/>
      <c r="L25" s="235"/>
      <c r="M25" s="235"/>
      <c r="N25" s="235"/>
      <c r="O25" s="249"/>
      <c r="P25" s="249"/>
      <c r="Q25" s="249"/>
      <c r="R25" s="249"/>
      <c r="S25" s="249"/>
      <c r="T25" s="249"/>
      <c r="U25" s="249"/>
      <c r="V25" s="249"/>
      <c r="W25" s="249"/>
      <c r="X25" s="249"/>
      <c r="Y25" s="248"/>
      <c r="Z25" s="235"/>
      <c r="AA25" s="249"/>
    </row>
    <row r="26" spans="1:27" s="236" customFormat="1" ht="12" customHeight="1" x14ac:dyDescent="0.3">
      <c r="A26" s="138" t="s">
        <v>198</v>
      </c>
      <c r="B26" s="139">
        <v>80</v>
      </c>
      <c r="C26" s="140">
        <v>52</v>
      </c>
      <c r="D26" s="140">
        <v>20</v>
      </c>
      <c r="E26" s="140">
        <v>32</v>
      </c>
      <c r="F26" s="140">
        <v>45.333333333333329</v>
      </c>
      <c r="G26" s="140">
        <v>44</v>
      </c>
      <c r="H26" s="232"/>
      <c r="I26" s="232"/>
      <c r="J26" s="232"/>
      <c r="K26" s="232"/>
      <c r="L26" s="235"/>
      <c r="M26" s="235"/>
      <c r="N26" s="235"/>
      <c r="O26" s="249"/>
      <c r="P26" s="249"/>
      <c r="Q26" s="249"/>
      <c r="R26" s="249"/>
      <c r="S26" s="249"/>
      <c r="T26" s="249"/>
      <c r="U26" s="249"/>
      <c r="V26" s="249"/>
      <c r="W26" s="249"/>
      <c r="X26" s="249"/>
      <c r="Y26" s="248"/>
      <c r="Z26" s="235"/>
      <c r="AA26" s="249"/>
    </row>
    <row r="27" spans="1:27" s="236" customFormat="1" ht="12" customHeight="1" x14ac:dyDescent="0.3">
      <c r="A27" s="138" t="s">
        <v>233</v>
      </c>
      <c r="B27" s="139" t="s">
        <v>233</v>
      </c>
      <c r="C27" s="140" t="s">
        <v>233</v>
      </c>
      <c r="D27" s="140" t="s">
        <v>233</v>
      </c>
      <c r="E27" s="140" t="s">
        <v>233</v>
      </c>
      <c r="F27" s="140" t="s">
        <v>233</v>
      </c>
      <c r="G27" s="140" t="s">
        <v>233</v>
      </c>
      <c r="H27" s="232"/>
      <c r="I27" s="232"/>
      <c r="J27" s="232"/>
      <c r="K27" s="232"/>
      <c r="L27" s="235"/>
      <c r="M27" s="235"/>
      <c r="N27" s="235"/>
      <c r="O27" s="249"/>
      <c r="P27" s="249"/>
      <c r="Q27" s="249"/>
      <c r="R27" s="249"/>
      <c r="S27" s="249"/>
      <c r="T27" s="249"/>
      <c r="U27" s="249"/>
      <c r="V27" s="249"/>
      <c r="W27" s="249"/>
      <c r="X27" s="249"/>
      <c r="Y27" s="248"/>
      <c r="Z27" s="235"/>
      <c r="AA27" s="249"/>
    </row>
    <row r="28" spans="1:27" s="393" customFormat="1" ht="12" customHeight="1" x14ac:dyDescent="0.3">
      <c r="A28" s="394" t="s">
        <v>199</v>
      </c>
      <c r="B28" s="395">
        <v>180</v>
      </c>
      <c r="C28" s="396">
        <v>60</v>
      </c>
      <c r="D28" s="396" t="s">
        <v>227</v>
      </c>
      <c r="E28" s="396" t="s">
        <v>227</v>
      </c>
      <c r="F28" s="396">
        <v>40</v>
      </c>
      <c r="G28" s="396">
        <v>44.571428571428569</v>
      </c>
      <c r="H28" s="389"/>
      <c r="I28" s="389"/>
      <c r="J28" s="389"/>
      <c r="K28" s="389"/>
      <c r="L28" s="390"/>
      <c r="M28" s="390"/>
      <c r="N28" s="390"/>
      <c r="O28" s="397"/>
      <c r="P28" s="397"/>
      <c r="Q28" s="397"/>
      <c r="R28" s="397"/>
      <c r="S28" s="397"/>
      <c r="T28" s="397"/>
      <c r="U28" s="397"/>
      <c r="V28" s="397"/>
      <c r="W28" s="397"/>
      <c r="X28" s="397"/>
      <c r="Y28" s="392"/>
      <c r="Z28" s="390"/>
      <c r="AA28" s="397"/>
    </row>
    <row r="29" spans="1:27" s="236" customFormat="1" ht="12" customHeight="1" x14ac:dyDescent="0.3">
      <c r="A29" s="138" t="s">
        <v>233</v>
      </c>
      <c r="B29" s="139" t="s">
        <v>233</v>
      </c>
      <c r="C29" s="140" t="s">
        <v>233</v>
      </c>
      <c r="D29" s="140" t="s">
        <v>233</v>
      </c>
      <c r="E29" s="140" t="s">
        <v>233</v>
      </c>
      <c r="F29" s="140" t="s">
        <v>233</v>
      </c>
      <c r="G29" s="140" t="s">
        <v>233</v>
      </c>
      <c r="H29" s="232"/>
      <c r="I29" s="232"/>
      <c r="J29" s="232"/>
      <c r="K29" s="232"/>
      <c r="L29" s="235"/>
      <c r="M29" s="235"/>
      <c r="N29" s="235"/>
      <c r="O29" s="249"/>
      <c r="P29" s="249"/>
      <c r="Q29" s="249"/>
      <c r="R29" s="249"/>
      <c r="S29" s="249"/>
      <c r="T29" s="249"/>
      <c r="U29" s="249"/>
      <c r="V29" s="249"/>
      <c r="W29" s="249"/>
      <c r="X29" s="249"/>
      <c r="Y29" s="248"/>
      <c r="Z29" s="235"/>
      <c r="AA29" s="249"/>
    </row>
    <row r="30" spans="1:27" s="393" customFormat="1" ht="12" customHeight="1" x14ac:dyDescent="0.3">
      <c r="A30" s="394" t="s">
        <v>200</v>
      </c>
      <c r="B30" s="395">
        <v>2130</v>
      </c>
      <c r="C30" s="396">
        <v>44.751640112464855</v>
      </c>
      <c r="D30" s="396">
        <v>29.943767572633551</v>
      </c>
      <c r="E30" s="396">
        <v>12.886597938144329</v>
      </c>
      <c r="F30" s="396">
        <v>19.447047797563261</v>
      </c>
      <c r="G30" s="396">
        <v>48.547328959700096</v>
      </c>
      <c r="H30" s="389"/>
      <c r="I30" s="389"/>
      <c r="J30" s="389"/>
      <c r="K30" s="389"/>
      <c r="L30" s="390"/>
      <c r="M30" s="390"/>
      <c r="N30" s="390"/>
      <c r="O30" s="397"/>
      <c r="P30" s="397"/>
      <c r="Q30" s="397"/>
      <c r="R30" s="397"/>
      <c r="S30" s="397"/>
      <c r="T30" s="397"/>
      <c r="U30" s="397"/>
      <c r="V30" s="397"/>
      <c r="W30" s="397"/>
      <c r="X30" s="397"/>
      <c r="Y30" s="392"/>
      <c r="Z30" s="390"/>
      <c r="AA30" s="397"/>
    </row>
    <row r="31" spans="1:27" s="236" customFormat="1" ht="12" customHeight="1" x14ac:dyDescent="0.3">
      <c r="A31" s="138" t="s">
        <v>201</v>
      </c>
      <c r="B31" s="139">
        <v>750</v>
      </c>
      <c r="C31" s="140">
        <v>26.301735647530037</v>
      </c>
      <c r="D31" s="140">
        <v>11.882510013351135</v>
      </c>
      <c r="E31" s="140">
        <v>13.351134846461948</v>
      </c>
      <c r="F31" s="140">
        <v>16.822429906542055</v>
      </c>
      <c r="G31" s="140">
        <v>38.184245660881174</v>
      </c>
      <c r="H31" s="232"/>
      <c r="I31" s="232"/>
      <c r="J31" s="232"/>
      <c r="K31" s="232"/>
      <c r="L31" s="235"/>
      <c r="M31" s="235"/>
      <c r="N31" s="235"/>
      <c r="O31" s="249"/>
      <c r="P31" s="249"/>
      <c r="Q31" s="249"/>
      <c r="R31" s="249"/>
      <c r="S31" s="249"/>
      <c r="T31" s="249"/>
      <c r="U31" s="249"/>
      <c r="V31" s="249"/>
      <c r="W31" s="249"/>
      <c r="X31" s="249"/>
      <c r="Y31" s="248"/>
      <c r="Z31" s="235"/>
      <c r="AA31" s="249"/>
    </row>
    <row r="32" spans="1:27" s="236" customFormat="1" ht="12" customHeight="1" x14ac:dyDescent="0.3">
      <c r="A32" s="138" t="s">
        <v>202</v>
      </c>
      <c r="B32" s="139">
        <v>260</v>
      </c>
      <c r="C32" s="140">
        <v>74.901960784313729</v>
      </c>
      <c r="D32" s="140">
        <v>58.039215686274517</v>
      </c>
      <c r="E32" s="140">
        <v>11.76470588235294</v>
      </c>
      <c r="F32" s="140">
        <v>8.6274509803921564</v>
      </c>
      <c r="G32" s="140">
        <v>74.117647058823536</v>
      </c>
      <c r="H32" s="232"/>
      <c r="I32" s="232"/>
      <c r="J32" s="232"/>
      <c r="K32" s="232"/>
      <c r="L32" s="235"/>
      <c r="M32" s="235"/>
      <c r="N32" s="235"/>
      <c r="O32" s="249"/>
      <c r="P32" s="249"/>
      <c r="Q32" s="249"/>
      <c r="R32" s="249"/>
      <c r="S32" s="249"/>
      <c r="T32" s="249"/>
      <c r="U32" s="249"/>
      <c r="V32" s="249"/>
      <c r="W32" s="249"/>
      <c r="X32" s="249"/>
      <c r="Y32" s="248"/>
      <c r="Z32" s="235"/>
      <c r="AA32" s="249"/>
    </row>
    <row r="33" spans="1:27" s="236" customFormat="1" ht="12" customHeight="1" x14ac:dyDescent="0.3">
      <c r="A33" s="138" t="s">
        <v>203</v>
      </c>
      <c r="B33" s="139">
        <v>240</v>
      </c>
      <c r="C33" s="140">
        <v>50.847457627118644</v>
      </c>
      <c r="D33" s="140">
        <v>43.220338983050851</v>
      </c>
      <c r="E33" s="140">
        <v>7.6271186440677967</v>
      </c>
      <c r="F33" s="140">
        <v>12.711864406779661</v>
      </c>
      <c r="G33" s="140">
        <v>66.101694915254242</v>
      </c>
      <c r="H33" s="232"/>
      <c r="I33" s="232"/>
      <c r="J33" s="232"/>
      <c r="K33" s="232"/>
      <c r="L33" s="235"/>
      <c r="M33" s="235"/>
      <c r="N33" s="235"/>
      <c r="O33" s="249"/>
      <c r="P33" s="249"/>
      <c r="Q33" s="249"/>
      <c r="R33" s="249"/>
      <c r="S33" s="249"/>
      <c r="T33" s="249"/>
      <c r="U33" s="249"/>
      <c r="V33" s="249"/>
      <c r="W33" s="249"/>
      <c r="X33" s="249"/>
      <c r="Y33" s="248"/>
      <c r="Z33" s="235"/>
      <c r="AA33" s="249"/>
    </row>
    <row r="34" spans="1:27" s="236" customFormat="1" ht="12" customHeight="1" x14ac:dyDescent="0.3">
      <c r="A34" s="138" t="s">
        <v>204</v>
      </c>
      <c r="B34" s="139">
        <v>150</v>
      </c>
      <c r="C34" s="140">
        <v>59.731543624161077</v>
      </c>
      <c r="D34" s="140">
        <v>34.899328859060404</v>
      </c>
      <c r="E34" s="140">
        <v>24.161073825503358</v>
      </c>
      <c r="F34" s="140">
        <v>22.14765100671141</v>
      </c>
      <c r="G34" s="140">
        <v>40.268456375838923</v>
      </c>
      <c r="H34" s="232"/>
      <c r="I34" s="232"/>
      <c r="J34" s="232"/>
      <c r="K34" s="232"/>
      <c r="L34" s="235"/>
      <c r="M34" s="235"/>
      <c r="N34" s="235"/>
      <c r="O34" s="249"/>
      <c r="P34" s="249"/>
      <c r="Q34" s="249"/>
      <c r="R34" s="249"/>
      <c r="S34" s="249"/>
      <c r="T34" s="249"/>
      <c r="U34" s="249"/>
      <c r="V34" s="249"/>
      <c r="W34" s="249"/>
      <c r="X34" s="249"/>
      <c r="Y34" s="248"/>
      <c r="Z34" s="235"/>
      <c r="AA34" s="249"/>
    </row>
    <row r="35" spans="1:27" s="236" customFormat="1" ht="12" customHeight="1" x14ac:dyDescent="0.3">
      <c r="A35" s="138" t="s">
        <v>205</v>
      </c>
      <c r="B35" s="139">
        <v>130</v>
      </c>
      <c r="C35" s="140">
        <v>51.538461538461533</v>
      </c>
      <c r="D35" s="140">
        <v>36.923076923076927</v>
      </c>
      <c r="E35" s="140">
        <v>13.076923076923078</v>
      </c>
      <c r="F35" s="140">
        <v>29.230769230769234</v>
      </c>
      <c r="G35" s="140">
        <v>32.307692307692307</v>
      </c>
      <c r="H35" s="232"/>
      <c r="I35" s="232"/>
      <c r="J35" s="232"/>
      <c r="K35" s="232"/>
      <c r="L35" s="235"/>
      <c r="M35" s="235"/>
      <c r="N35" s="235"/>
      <c r="O35" s="249"/>
      <c r="P35" s="249"/>
      <c r="Q35" s="249"/>
      <c r="R35" s="249"/>
      <c r="S35" s="249"/>
      <c r="T35" s="249"/>
      <c r="U35" s="249"/>
      <c r="V35" s="249"/>
      <c r="W35" s="249"/>
      <c r="X35" s="249"/>
      <c r="Y35" s="248"/>
      <c r="Z35" s="235"/>
      <c r="AA35" s="249"/>
    </row>
    <row r="36" spans="1:27" s="236" customFormat="1" ht="12" customHeight="1" x14ac:dyDescent="0.3">
      <c r="A36" s="138" t="s">
        <v>206</v>
      </c>
      <c r="B36" s="139">
        <v>120</v>
      </c>
      <c r="C36" s="140">
        <v>68.695652173913047</v>
      </c>
      <c r="D36" s="140">
        <v>60.869565217391312</v>
      </c>
      <c r="E36" s="140">
        <v>6.0869565217391308</v>
      </c>
      <c r="F36" s="140">
        <v>34.782608695652172</v>
      </c>
      <c r="G36" s="140">
        <v>40</v>
      </c>
      <c r="H36" s="232"/>
      <c r="I36" s="232"/>
      <c r="J36" s="232"/>
      <c r="K36" s="232"/>
      <c r="L36" s="235"/>
      <c r="M36" s="235"/>
      <c r="N36" s="235"/>
      <c r="O36" s="249"/>
      <c r="P36" s="249"/>
      <c r="Q36" s="249"/>
      <c r="R36" s="249"/>
      <c r="S36" s="249"/>
      <c r="T36" s="249"/>
      <c r="U36" s="249"/>
      <c r="V36" s="249"/>
      <c r="W36" s="249"/>
      <c r="X36" s="249"/>
      <c r="Y36" s="248"/>
      <c r="Z36" s="235"/>
      <c r="AA36" s="249"/>
    </row>
    <row r="37" spans="1:27" s="236" customFormat="1" ht="12" customHeight="1" x14ac:dyDescent="0.3">
      <c r="A37" s="138" t="s">
        <v>207</v>
      </c>
      <c r="B37" s="139">
        <v>90</v>
      </c>
      <c r="C37" s="140">
        <v>20.652173913043477</v>
      </c>
      <c r="D37" s="140">
        <v>9.7826086956521738</v>
      </c>
      <c r="E37" s="140">
        <v>10.869565217391305</v>
      </c>
      <c r="F37" s="140">
        <v>26.086956521739129</v>
      </c>
      <c r="G37" s="140">
        <v>53.260869565217398</v>
      </c>
      <c r="H37" s="232"/>
      <c r="I37" s="232"/>
      <c r="J37" s="232"/>
      <c r="K37" s="232"/>
      <c r="L37" s="235"/>
      <c r="M37" s="235"/>
      <c r="N37" s="235"/>
      <c r="O37" s="249"/>
      <c r="P37" s="249"/>
      <c r="Q37" s="249"/>
      <c r="R37" s="249"/>
      <c r="S37" s="249"/>
      <c r="T37" s="249"/>
      <c r="U37" s="249"/>
      <c r="V37" s="249"/>
      <c r="W37" s="249"/>
      <c r="X37" s="249"/>
      <c r="Y37" s="248"/>
      <c r="Z37" s="235"/>
      <c r="AA37" s="249"/>
    </row>
    <row r="38" spans="1:27" s="236" customFormat="1" ht="12" customHeight="1" x14ac:dyDescent="0.3">
      <c r="A38" s="138" t="s">
        <v>208</v>
      </c>
      <c r="B38" s="139">
        <v>90</v>
      </c>
      <c r="C38" s="140">
        <v>55.294117647058826</v>
      </c>
      <c r="D38" s="140">
        <v>38.82352941176471</v>
      </c>
      <c r="E38" s="140">
        <v>10.588235294117647</v>
      </c>
      <c r="F38" s="140">
        <v>25.882352941176475</v>
      </c>
      <c r="G38" s="140">
        <v>63.529411764705877</v>
      </c>
      <c r="H38" s="232"/>
      <c r="I38" s="232"/>
      <c r="J38" s="232"/>
      <c r="K38" s="232"/>
      <c r="L38" s="235"/>
      <c r="M38" s="235"/>
      <c r="N38" s="235"/>
      <c r="O38" s="249"/>
      <c r="P38" s="249"/>
      <c r="Q38" s="249"/>
      <c r="R38" s="249"/>
      <c r="S38" s="249"/>
      <c r="T38" s="249"/>
      <c r="U38" s="249"/>
      <c r="V38" s="249"/>
      <c r="W38" s="249"/>
      <c r="X38" s="249"/>
      <c r="Y38" s="248"/>
      <c r="Z38" s="235"/>
      <c r="AA38" s="249"/>
    </row>
    <row r="39" spans="1:27" s="236" customFormat="1" ht="12" customHeight="1" x14ac:dyDescent="0.3">
      <c r="A39" s="138" t="s">
        <v>209</v>
      </c>
      <c r="B39" s="139">
        <v>60</v>
      </c>
      <c r="C39" s="140">
        <v>57.8125</v>
      </c>
      <c r="D39" s="140">
        <v>35.9375</v>
      </c>
      <c r="E39" s="140">
        <v>20.3125</v>
      </c>
      <c r="F39" s="140">
        <v>32.8125</v>
      </c>
      <c r="G39" s="140">
        <v>51.5625</v>
      </c>
      <c r="H39" s="232"/>
      <c r="I39" s="232"/>
      <c r="J39" s="232"/>
      <c r="K39" s="232"/>
      <c r="L39" s="235"/>
      <c r="M39" s="235"/>
      <c r="N39" s="235"/>
      <c r="O39" s="249"/>
      <c r="P39" s="249"/>
      <c r="Q39" s="249"/>
      <c r="R39" s="249"/>
      <c r="S39" s="249"/>
      <c r="T39" s="249"/>
      <c r="U39" s="249"/>
      <c r="V39" s="249"/>
      <c r="W39" s="249"/>
      <c r="X39" s="249"/>
      <c r="Y39" s="248"/>
      <c r="Z39" s="235"/>
      <c r="AA39" s="249"/>
    </row>
    <row r="40" spans="1:27" s="236" customFormat="1" ht="12" customHeight="1" x14ac:dyDescent="0.3">
      <c r="A40" s="138" t="s">
        <v>210</v>
      </c>
      <c r="B40" s="139">
        <v>60</v>
      </c>
      <c r="C40" s="140">
        <v>39.655172413793103</v>
      </c>
      <c r="D40" s="140">
        <v>18.96551724137931</v>
      </c>
      <c r="E40" s="140">
        <v>17.241379310344829</v>
      </c>
      <c r="F40" s="140">
        <v>32.758620689655174</v>
      </c>
      <c r="G40" s="140">
        <v>32.758620689655174</v>
      </c>
      <c r="H40" s="232"/>
      <c r="I40" s="232"/>
      <c r="J40" s="232"/>
      <c r="K40" s="232"/>
      <c r="L40" s="235"/>
      <c r="M40" s="235"/>
      <c r="N40" s="235"/>
      <c r="O40" s="249"/>
      <c r="P40" s="249"/>
      <c r="Q40" s="249"/>
      <c r="R40" s="249"/>
      <c r="S40" s="249"/>
      <c r="T40" s="249"/>
      <c r="U40" s="249"/>
      <c r="V40" s="249"/>
      <c r="W40" s="249"/>
      <c r="X40" s="249"/>
      <c r="Y40" s="248"/>
      <c r="Z40" s="235"/>
      <c r="AA40" s="249"/>
    </row>
    <row r="41" spans="1:27" s="236" customFormat="1" ht="12" customHeight="1" x14ac:dyDescent="0.3">
      <c r="A41" s="138" t="s">
        <v>211</v>
      </c>
      <c r="B41" s="139">
        <v>50</v>
      </c>
      <c r="C41" s="140">
        <v>42.592592592592595</v>
      </c>
      <c r="D41" s="140">
        <v>22.222222222222221</v>
      </c>
      <c r="E41" s="140">
        <v>20.37037037037037</v>
      </c>
      <c r="F41" s="140">
        <v>7.4074074074074066</v>
      </c>
      <c r="G41" s="140">
        <v>50</v>
      </c>
      <c r="H41" s="232"/>
      <c r="I41" s="232"/>
      <c r="J41" s="232"/>
      <c r="K41" s="232"/>
      <c r="L41" s="235"/>
      <c r="M41" s="235"/>
      <c r="N41" s="235"/>
      <c r="O41" s="249"/>
      <c r="P41" s="249"/>
      <c r="Q41" s="249"/>
      <c r="R41" s="249"/>
      <c r="S41" s="249"/>
      <c r="T41" s="249"/>
      <c r="U41" s="249"/>
      <c r="V41" s="249"/>
      <c r="W41" s="249"/>
      <c r="X41" s="249"/>
      <c r="Y41" s="248"/>
      <c r="Z41" s="235"/>
      <c r="AA41" s="249"/>
    </row>
    <row r="42" spans="1:27" s="236" customFormat="1" ht="12" customHeight="1" x14ac:dyDescent="0.3">
      <c r="A42" s="138" t="s">
        <v>212</v>
      </c>
      <c r="B42" s="139">
        <v>50</v>
      </c>
      <c r="C42" s="140">
        <v>39.215686274509807</v>
      </c>
      <c r="D42" s="140">
        <v>39.215686274509807</v>
      </c>
      <c r="E42" s="140" t="s">
        <v>232</v>
      </c>
      <c r="F42" s="140">
        <v>31.372549019607842</v>
      </c>
      <c r="G42" s="140">
        <v>49.019607843137251</v>
      </c>
      <c r="H42" s="232"/>
      <c r="I42" s="232"/>
      <c r="J42" s="232"/>
      <c r="K42" s="232"/>
      <c r="L42" s="235"/>
      <c r="M42" s="235"/>
      <c r="N42" s="235"/>
      <c r="O42" s="249"/>
      <c r="P42" s="249"/>
      <c r="Q42" s="249"/>
      <c r="R42" s="249"/>
      <c r="S42" s="249"/>
      <c r="T42" s="249"/>
      <c r="U42" s="249"/>
      <c r="V42" s="249"/>
      <c r="W42" s="249"/>
      <c r="X42" s="249"/>
      <c r="Y42" s="248"/>
      <c r="Z42" s="235"/>
      <c r="AA42" s="249"/>
    </row>
    <row r="43" spans="1:27" s="236" customFormat="1" ht="12" customHeight="1" x14ac:dyDescent="0.3">
      <c r="A43" s="138" t="s">
        <v>198</v>
      </c>
      <c r="B43" s="139">
        <v>100</v>
      </c>
      <c r="C43" s="140">
        <v>44.791666666666671</v>
      </c>
      <c r="D43" s="140">
        <v>22.916666666666664</v>
      </c>
      <c r="E43" s="140">
        <v>14.583333333333334</v>
      </c>
      <c r="F43" s="140">
        <v>20.833333333333336</v>
      </c>
      <c r="G43" s="140">
        <v>52.083333333333336</v>
      </c>
      <c r="H43" s="232"/>
      <c r="I43" s="232"/>
      <c r="J43" s="232"/>
      <c r="K43" s="232"/>
      <c r="L43" s="235"/>
      <c r="M43" s="235"/>
      <c r="N43" s="235"/>
      <c r="O43" s="249"/>
      <c r="P43" s="249"/>
      <c r="Q43" s="249"/>
      <c r="R43" s="249"/>
      <c r="S43" s="249"/>
      <c r="T43" s="249"/>
      <c r="U43" s="249"/>
      <c r="V43" s="249"/>
      <c r="W43" s="249"/>
      <c r="X43" s="249"/>
      <c r="Y43" s="248"/>
      <c r="Z43" s="235"/>
      <c r="AA43" s="249"/>
    </row>
    <row r="44" spans="1:27" s="236" customFormat="1" ht="12" customHeight="1" x14ac:dyDescent="0.3">
      <c r="A44" s="138" t="s">
        <v>233</v>
      </c>
      <c r="B44" s="139" t="s">
        <v>233</v>
      </c>
      <c r="C44" s="140" t="s">
        <v>233</v>
      </c>
      <c r="D44" s="140" t="s">
        <v>233</v>
      </c>
      <c r="E44" s="140" t="s">
        <v>233</v>
      </c>
      <c r="F44" s="140" t="s">
        <v>233</v>
      </c>
      <c r="G44" s="140" t="s">
        <v>233</v>
      </c>
      <c r="H44" s="232"/>
      <c r="I44" s="232"/>
      <c r="J44" s="232"/>
      <c r="K44" s="232"/>
      <c r="L44" s="235"/>
      <c r="M44" s="235"/>
      <c r="N44" s="235"/>
      <c r="O44" s="249"/>
      <c r="P44" s="249"/>
      <c r="Q44" s="249"/>
      <c r="R44" s="249"/>
      <c r="S44" s="249"/>
      <c r="T44" s="249"/>
      <c r="U44" s="249"/>
      <c r="V44" s="249"/>
      <c r="W44" s="249"/>
      <c r="X44" s="249"/>
      <c r="Y44" s="248"/>
      <c r="Z44" s="235"/>
      <c r="AA44" s="249"/>
    </row>
    <row r="45" spans="1:27" s="393" customFormat="1" ht="12" customHeight="1" x14ac:dyDescent="0.3">
      <c r="A45" s="394" t="s">
        <v>213</v>
      </c>
      <c r="B45" s="395">
        <v>4040</v>
      </c>
      <c r="C45" s="396">
        <v>48.762376237623762</v>
      </c>
      <c r="D45" s="396">
        <v>30.742574257425741</v>
      </c>
      <c r="E45" s="396">
        <v>13.638613861386141</v>
      </c>
      <c r="F45" s="396">
        <v>13.044554455445546</v>
      </c>
      <c r="G45" s="396">
        <v>50.89108910891089</v>
      </c>
      <c r="H45" s="389"/>
      <c r="I45" s="389"/>
      <c r="J45" s="389"/>
      <c r="K45" s="389"/>
      <c r="L45" s="390"/>
      <c r="M45" s="390"/>
      <c r="N45" s="390"/>
      <c r="O45" s="397"/>
      <c r="P45" s="397"/>
      <c r="Q45" s="397"/>
      <c r="R45" s="397"/>
      <c r="S45" s="397"/>
      <c r="T45" s="397"/>
      <c r="U45" s="397"/>
      <c r="V45" s="397"/>
      <c r="W45" s="397"/>
      <c r="X45" s="397"/>
      <c r="Y45" s="392"/>
      <c r="Z45" s="390"/>
      <c r="AA45" s="397"/>
    </row>
    <row r="46" spans="1:27" s="236" customFormat="1" ht="12" customHeight="1" x14ac:dyDescent="0.3">
      <c r="A46" s="138" t="s">
        <v>214</v>
      </c>
      <c r="B46" s="139">
        <v>920</v>
      </c>
      <c r="C46" s="140">
        <v>53.493449781659386</v>
      </c>
      <c r="D46" s="140">
        <v>43.886462882096069</v>
      </c>
      <c r="E46" s="140">
        <v>6.7685589519650664</v>
      </c>
      <c r="F46" s="140">
        <v>17.685589519650655</v>
      </c>
      <c r="G46" s="140">
        <v>50.436681222707428</v>
      </c>
      <c r="H46" s="232"/>
      <c r="I46" s="232"/>
      <c r="J46" s="232"/>
      <c r="K46" s="232"/>
      <c r="L46" s="235"/>
      <c r="M46" s="235"/>
      <c r="N46" s="235"/>
      <c r="O46" s="249"/>
      <c r="P46" s="249"/>
      <c r="Q46" s="249"/>
      <c r="R46" s="249"/>
      <c r="S46" s="249"/>
      <c r="T46" s="249"/>
      <c r="U46" s="249"/>
      <c r="V46" s="249"/>
      <c r="W46" s="249"/>
      <c r="X46" s="249"/>
      <c r="Y46" s="248"/>
      <c r="Z46" s="235"/>
      <c r="AA46" s="249"/>
    </row>
    <row r="47" spans="1:27" s="236" customFormat="1" ht="12" customHeight="1" x14ac:dyDescent="0.3">
      <c r="A47" s="138" t="s">
        <v>215</v>
      </c>
      <c r="B47" s="139">
        <v>440</v>
      </c>
      <c r="C47" s="140">
        <v>34.624145785876991</v>
      </c>
      <c r="D47" s="140">
        <v>13.895216400911162</v>
      </c>
      <c r="E47" s="140">
        <v>7.0615034168564916</v>
      </c>
      <c r="F47" s="140">
        <v>3.6446469248291571</v>
      </c>
      <c r="G47" s="140">
        <v>72.665148063781331</v>
      </c>
      <c r="H47" s="232"/>
      <c r="I47" s="232"/>
      <c r="J47" s="232"/>
      <c r="K47" s="232"/>
      <c r="L47" s="235"/>
      <c r="M47" s="235"/>
      <c r="N47" s="235"/>
      <c r="O47" s="249"/>
      <c r="P47" s="249"/>
      <c r="Q47" s="249"/>
      <c r="R47" s="249"/>
      <c r="S47" s="249"/>
      <c r="T47" s="249"/>
      <c r="U47" s="249"/>
      <c r="V47" s="249"/>
      <c r="W47" s="249"/>
      <c r="X47" s="249"/>
      <c r="Y47" s="248"/>
      <c r="Z47" s="235"/>
      <c r="AA47" s="249"/>
    </row>
    <row r="48" spans="1:27" s="236" customFormat="1" ht="12" customHeight="1" x14ac:dyDescent="0.3">
      <c r="A48" s="138" t="s">
        <v>216</v>
      </c>
      <c r="B48" s="139">
        <v>400</v>
      </c>
      <c r="C48" s="140">
        <v>31.565656565656564</v>
      </c>
      <c r="D48" s="140">
        <v>19.19191919191919</v>
      </c>
      <c r="E48" s="140">
        <v>11.363636363636363</v>
      </c>
      <c r="F48" s="140">
        <v>3.535353535353535</v>
      </c>
      <c r="G48" s="140">
        <v>33.838383838383841</v>
      </c>
      <c r="H48" s="232"/>
      <c r="I48" s="232"/>
      <c r="J48" s="232"/>
      <c r="K48" s="232"/>
      <c r="L48" s="235"/>
      <c r="M48" s="235"/>
      <c r="N48" s="235"/>
      <c r="O48" s="249"/>
      <c r="P48" s="249"/>
      <c r="Q48" s="249"/>
      <c r="R48" s="249"/>
      <c r="S48" s="249"/>
      <c r="T48" s="249"/>
      <c r="U48" s="249"/>
      <c r="V48" s="249"/>
      <c r="W48" s="249"/>
      <c r="X48" s="249"/>
      <c r="Y48" s="248"/>
      <c r="Z48" s="235"/>
      <c r="AA48" s="249"/>
    </row>
    <row r="49" spans="1:27" s="236" customFormat="1" ht="12" customHeight="1" x14ac:dyDescent="0.3">
      <c r="A49" s="138" t="s">
        <v>217</v>
      </c>
      <c r="B49" s="139">
        <v>350</v>
      </c>
      <c r="C49" s="140">
        <v>64.367816091954026</v>
      </c>
      <c r="D49" s="140">
        <v>45.977011494252871</v>
      </c>
      <c r="E49" s="140">
        <v>15.517241379310345</v>
      </c>
      <c r="F49" s="140">
        <v>17.52873563218391</v>
      </c>
      <c r="G49" s="140">
        <v>60.632183908045981</v>
      </c>
      <c r="H49" s="232"/>
      <c r="I49" s="232"/>
      <c r="J49" s="232"/>
      <c r="K49" s="232"/>
      <c r="L49" s="235"/>
      <c r="M49" s="235"/>
      <c r="N49" s="235"/>
      <c r="O49" s="249"/>
      <c r="P49" s="249"/>
      <c r="Q49" s="249"/>
      <c r="R49" s="249"/>
      <c r="S49" s="249"/>
      <c r="T49" s="249"/>
      <c r="U49" s="249"/>
      <c r="V49" s="249"/>
      <c r="W49" s="249"/>
      <c r="X49" s="249"/>
      <c r="Y49" s="248"/>
      <c r="Z49" s="235"/>
      <c r="AA49" s="249"/>
    </row>
    <row r="50" spans="1:27" s="236" customFormat="1" ht="12" customHeight="1" x14ac:dyDescent="0.3">
      <c r="A50" s="138" t="s">
        <v>218</v>
      </c>
      <c r="B50" s="139">
        <v>350</v>
      </c>
      <c r="C50" s="140">
        <v>34.770114942528735</v>
      </c>
      <c r="D50" s="140">
        <v>7.4712643678160928</v>
      </c>
      <c r="E50" s="140">
        <v>18.103448275862068</v>
      </c>
      <c r="F50" s="140">
        <v>7.1839080459770113</v>
      </c>
      <c r="G50" s="140">
        <v>46.551724137931032</v>
      </c>
      <c r="H50" s="232"/>
      <c r="I50" s="232"/>
      <c r="J50" s="232"/>
      <c r="K50" s="232"/>
      <c r="L50" s="235"/>
      <c r="M50" s="235"/>
      <c r="N50" s="235"/>
      <c r="O50" s="249"/>
      <c r="P50" s="249"/>
      <c r="Q50" s="249"/>
      <c r="R50" s="249"/>
      <c r="S50" s="249"/>
      <c r="T50" s="249"/>
      <c r="U50" s="249"/>
      <c r="V50" s="249"/>
      <c r="W50" s="249"/>
      <c r="X50" s="249"/>
      <c r="Y50" s="248"/>
      <c r="Z50" s="235"/>
      <c r="AA50" s="249"/>
    </row>
    <row r="51" spans="1:27" s="236" customFormat="1" ht="12" customHeight="1" x14ac:dyDescent="0.3">
      <c r="A51" s="138" t="s">
        <v>219</v>
      </c>
      <c r="B51" s="139">
        <v>310</v>
      </c>
      <c r="C51" s="140">
        <v>29.836065573770494</v>
      </c>
      <c r="D51" s="140">
        <v>21.639344262295083</v>
      </c>
      <c r="E51" s="140">
        <v>4.918032786885246</v>
      </c>
      <c r="F51" s="140">
        <v>7.2131147540983616</v>
      </c>
      <c r="G51" s="140">
        <v>37.377049180327873</v>
      </c>
      <c r="H51" s="232"/>
      <c r="I51" s="232"/>
      <c r="J51" s="232"/>
      <c r="K51" s="232"/>
      <c r="L51" s="235"/>
      <c r="M51" s="235"/>
      <c r="N51" s="235"/>
      <c r="O51" s="249"/>
      <c r="P51" s="249"/>
      <c r="Q51" s="249"/>
      <c r="R51" s="249"/>
      <c r="S51" s="249"/>
      <c r="T51" s="249"/>
      <c r="U51" s="249"/>
      <c r="V51" s="249"/>
      <c r="W51" s="249"/>
      <c r="X51" s="249"/>
      <c r="Y51" s="248"/>
      <c r="Z51" s="235"/>
      <c r="AA51" s="249"/>
    </row>
    <row r="52" spans="1:27" s="236" customFormat="1" ht="12" customHeight="1" x14ac:dyDescent="0.3">
      <c r="A52" s="138" t="s">
        <v>220</v>
      </c>
      <c r="B52" s="139">
        <v>240</v>
      </c>
      <c r="C52" s="140">
        <v>36.25</v>
      </c>
      <c r="D52" s="140">
        <v>30</v>
      </c>
      <c r="E52" s="140">
        <v>6.25</v>
      </c>
      <c r="F52" s="140">
        <v>13.750000000000002</v>
      </c>
      <c r="G52" s="140">
        <v>19.166666666666668</v>
      </c>
      <c r="H52" s="232"/>
      <c r="I52" s="232"/>
      <c r="J52" s="232"/>
      <c r="K52" s="232"/>
      <c r="L52" s="235"/>
      <c r="M52" s="235"/>
      <c r="N52" s="235"/>
      <c r="O52" s="249"/>
      <c r="P52" s="249"/>
      <c r="Q52" s="249"/>
      <c r="R52" s="249"/>
      <c r="S52" s="249"/>
      <c r="T52" s="249"/>
      <c r="U52" s="249"/>
      <c r="V52" s="249"/>
      <c r="W52" s="249"/>
      <c r="X52" s="249"/>
      <c r="Y52" s="248"/>
      <c r="Z52" s="235"/>
      <c r="AA52" s="249"/>
    </row>
    <row r="53" spans="1:27" s="236" customFormat="1" ht="12" customHeight="1" x14ac:dyDescent="0.3">
      <c r="A53" s="138" t="s">
        <v>221</v>
      </c>
      <c r="B53" s="139">
        <v>230</v>
      </c>
      <c r="C53" s="140">
        <v>91.810344827586206</v>
      </c>
      <c r="D53" s="140">
        <v>53.448275862068961</v>
      </c>
      <c r="E53" s="140">
        <v>31.03448275862069</v>
      </c>
      <c r="F53" s="140">
        <v>25.862068965517242</v>
      </c>
      <c r="G53" s="140">
        <v>37.5</v>
      </c>
      <c r="H53" s="232"/>
      <c r="I53" s="232"/>
      <c r="J53" s="232"/>
      <c r="K53" s="232"/>
      <c r="L53" s="235"/>
      <c r="M53" s="235"/>
      <c r="N53" s="235"/>
      <c r="O53" s="249"/>
      <c r="P53" s="249"/>
      <c r="Q53" s="249"/>
      <c r="R53" s="249"/>
      <c r="S53" s="249"/>
      <c r="T53" s="249"/>
      <c r="U53" s="249"/>
      <c r="V53" s="249"/>
      <c r="W53" s="249"/>
      <c r="X53" s="249"/>
      <c r="Y53" s="248"/>
      <c r="Z53" s="235"/>
      <c r="AA53" s="249"/>
    </row>
    <row r="54" spans="1:27" s="236" customFormat="1" ht="12" customHeight="1" x14ac:dyDescent="0.3">
      <c r="A54" s="138" t="s">
        <v>222</v>
      </c>
      <c r="B54" s="139">
        <v>200</v>
      </c>
      <c r="C54" s="140">
        <v>60.199004975124382</v>
      </c>
      <c r="D54" s="140">
        <v>17.412935323383085</v>
      </c>
      <c r="E54" s="140">
        <v>42.786069651741293</v>
      </c>
      <c r="F54" s="140">
        <v>2.9850746268656714</v>
      </c>
      <c r="G54" s="140">
        <v>92.537313432835816</v>
      </c>
      <c r="H54" s="232"/>
      <c r="I54" s="232"/>
      <c r="J54" s="232"/>
      <c r="K54" s="232"/>
      <c r="L54" s="235"/>
      <c r="M54" s="235"/>
      <c r="N54" s="235"/>
      <c r="O54" s="249"/>
      <c r="P54" s="249"/>
      <c r="Q54" s="249"/>
      <c r="R54" s="249"/>
      <c r="S54" s="249"/>
      <c r="T54" s="249"/>
      <c r="U54" s="249"/>
      <c r="V54" s="249"/>
      <c r="W54" s="249"/>
      <c r="X54" s="249"/>
      <c r="Y54" s="248"/>
      <c r="Z54" s="235"/>
      <c r="AA54" s="249"/>
    </row>
    <row r="55" spans="1:27" s="236" customFormat="1" ht="12" customHeight="1" x14ac:dyDescent="0.3">
      <c r="A55" s="138" t="s">
        <v>223</v>
      </c>
      <c r="B55" s="139">
        <v>140</v>
      </c>
      <c r="C55" s="140">
        <v>54.929577464788736</v>
      </c>
      <c r="D55" s="140">
        <v>28.87323943661972</v>
      </c>
      <c r="E55" s="140">
        <v>21.12676056338028</v>
      </c>
      <c r="F55" s="140">
        <v>44.366197183098592</v>
      </c>
      <c r="G55" s="140">
        <v>34.507042253521128</v>
      </c>
      <c r="H55" s="232"/>
      <c r="I55" s="232"/>
      <c r="J55" s="232"/>
      <c r="K55" s="232"/>
      <c r="L55" s="235"/>
      <c r="M55" s="235"/>
      <c r="N55" s="235"/>
      <c r="O55" s="249"/>
      <c r="P55" s="249"/>
      <c r="Q55" s="249"/>
      <c r="R55" s="249"/>
      <c r="S55" s="249"/>
      <c r="T55" s="249"/>
      <c r="U55" s="249"/>
      <c r="V55" s="249"/>
      <c r="W55" s="249"/>
      <c r="X55" s="249"/>
      <c r="Y55" s="248"/>
      <c r="Z55" s="235"/>
      <c r="AA55" s="249"/>
    </row>
    <row r="56" spans="1:27" s="236" customFormat="1" ht="12" customHeight="1" x14ac:dyDescent="0.3">
      <c r="A56" s="138" t="s">
        <v>224</v>
      </c>
      <c r="B56" s="139">
        <v>120</v>
      </c>
      <c r="C56" s="140">
        <v>65.289256198347118</v>
      </c>
      <c r="D56" s="140">
        <v>44.628099173553721</v>
      </c>
      <c r="E56" s="140">
        <v>20.66115702479339</v>
      </c>
      <c r="F56" s="140">
        <v>14.87603305785124</v>
      </c>
      <c r="G56" s="140">
        <v>66.11570247933885</v>
      </c>
      <c r="H56" s="232"/>
      <c r="I56" s="232"/>
      <c r="J56" s="232"/>
      <c r="K56" s="232"/>
      <c r="L56" s="235"/>
      <c r="M56" s="235"/>
      <c r="N56" s="235"/>
      <c r="O56" s="249"/>
      <c r="P56" s="249"/>
      <c r="Q56" s="249"/>
      <c r="R56" s="249"/>
      <c r="S56" s="249"/>
      <c r="T56" s="249"/>
      <c r="U56" s="249"/>
      <c r="V56" s="249"/>
      <c r="W56" s="249"/>
      <c r="X56" s="249"/>
      <c r="Y56" s="248"/>
      <c r="Z56" s="235"/>
      <c r="AA56" s="249"/>
    </row>
    <row r="57" spans="1:27" s="236" customFormat="1" ht="12" customHeight="1" x14ac:dyDescent="0.3">
      <c r="A57" s="138" t="s">
        <v>225</v>
      </c>
      <c r="B57" s="139">
        <v>90</v>
      </c>
      <c r="C57" s="140">
        <v>74.193548387096769</v>
      </c>
      <c r="D57" s="140">
        <v>35.483870967741936</v>
      </c>
      <c r="E57" s="140">
        <v>29.032258064516132</v>
      </c>
      <c r="F57" s="140">
        <v>1.0752688172043012</v>
      </c>
      <c r="G57" s="140">
        <v>56.98924731182796</v>
      </c>
      <c r="H57" s="232"/>
      <c r="I57" s="232"/>
      <c r="J57" s="232"/>
      <c r="K57" s="232"/>
      <c r="L57" s="235"/>
      <c r="M57" s="235"/>
      <c r="N57" s="235"/>
      <c r="O57" s="249"/>
      <c r="P57" s="249"/>
      <c r="Q57" s="249"/>
      <c r="R57" s="249"/>
      <c r="S57" s="249"/>
      <c r="T57" s="249"/>
      <c r="U57" s="249"/>
      <c r="V57" s="249"/>
      <c r="W57" s="249"/>
      <c r="X57" s="249"/>
      <c r="Y57" s="248"/>
      <c r="Z57" s="235"/>
      <c r="AA57" s="249"/>
    </row>
    <row r="58" spans="1:27" s="236" customFormat="1" ht="12" customHeight="1" x14ac:dyDescent="0.3">
      <c r="A58" s="138" t="s">
        <v>198</v>
      </c>
      <c r="B58" s="139">
        <v>260</v>
      </c>
      <c r="C58" s="140">
        <v>46.332046332046332</v>
      </c>
      <c r="D58" s="140">
        <v>35.521235521235525</v>
      </c>
      <c r="E58" s="140">
        <v>10.038610038610038</v>
      </c>
      <c r="F58" s="140">
        <v>17.760617760617762</v>
      </c>
      <c r="G58" s="140">
        <v>59.073359073359079</v>
      </c>
      <c r="H58" s="232"/>
      <c r="I58" s="232"/>
      <c r="J58" s="232"/>
      <c r="K58" s="232"/>
      <c r="L58" s="235"/>
      <c r="M58" s="235"/>
      <c r="N58" s="235"/>
      <c r="O58" s="249"/>
      <c r="P58" s="249"/>
      <c r="Q58" s="249"/>
      <c r="R58" s="249"/>
      <c r="S58" s="249"/>
      <c r="T58" s="249"/>
      <c r="U58" s="249"/>
      <c r="V58" s="249"/>
      <c r="W58" s="249"/>
      <c r="X58" s="249"/>
      <c r="Y58" s="248"/>
      <c r="Z58" s="235"/>
      <c r="AA58" s="249"/>
    </row>
    <row r="59" spans="1:27" s="236" customFormat="1" ht="12" customHeight="1" x14ac:dyDescent="0.3">
      <c r="A59" s="138" t="s">
        <v>233</v>
      </c>
      <c r="B59" s="139" t="s">
        <v>233</v>
      </c>
      <c r="C59" s="140" t="s">
        <v>233</v>
      </c>
      <c r="D59" s="140" t="s">
        <v>233</v>
      </c>
      <c r="E59" s="140" t="s">
        <v>233</v>
      </c>
      <c r="F59" s="140" t="s">
        <v>233</v>
      </c>
      <c r="G59" s="140" t="s">
        <v>233</v>
      </c>
      <c r="H59" s="232"/>
      <c r="I59" s="232"/>
      <c r="J59" s="232"/>
      <c r="K59" s="232"/>
      <c r="L59" s="235"/>
      <c r="M59" s="235"/>
      <c r="N59" s="235"/>
      <c r="O59" s="249"/>
      <c r="P59" s="249"/>
      <c r="Q59" s="249"/>
      <c r="R59" s="249"/>
      <c r="S59" s="249"/>
      <c r="T59" s="249"/>
      <c r="U59" s="249"/>
      <c r="V59" s="249"/>
      <c r="W59" s="249"/>
      <c r="X59" s="249"/>
      <c r="Y59" s="248"/>
      <c r="Z59" s="235"/>
      <c r="AA59" s="249"/>
    </row>
    <row r="60" spans="1:27" s="393" customFormat="1" ht="12" customHeight="1" x14ac:dyDescent="0.3">
      <c r="A60" s="394" t="s">
        <v>226</v>
      </c>
      <c r="B60" s="395">
        <v>2430</v>
      </c>
      <c r="C60" s="396">
        <v>37.09942481511915</v>
      </c>
      <c r="D60" s="396">
        <v>24.445357436318819</v>
      </c>
      <c r="E60" s="396">
        <v>6.8611339359079704</v>
      </c>
      <c r="F60" s="396">
        <v>11.750205423171733</v>
      </c>
      <c r="G60" s="396">
        <v>40.509449465899756</v>
      </c>
      <c r="H60" s="389"/>
      <c r="I60" s="389"/>
      <c r="J60" s="389"/>
      <c r="K60" s="389"/>
      <c r="L60" s="390"/>
      <c r="M60" s="390"/>
      <c r="N60" s="390"/>
      <c r="O60" s="397"/>
      <c r="P60" s="397"/>
      <c r="Q60" s="397"/>
      <c r="R60" s="397"/>
      <c r="S60" s="397"/>
      <c r="T60" s="397"/>
      <c r="U60" s="397"/>
      <c r="V60" s="397"/>
      <c r="W60" s="397"/>
      <c r="X60" s="397"/>
      <c r="Y60" s="392"/>
      <c r="Z60" s="390"/>
      <c r="AA60" s="397"/>
    </row>
    <row r="61" spans="1:27" s="236" customFormat="1" ht="12" customHeight="1" x14ac:dyDescent="0.3">
      <c r="A61" s="138" t="s">
        <v>233</v>
      </c>
      <c r="B61" s="139" t="s">
        <v>233</v>
      </c>
      <c r="C61" s="140" t="s">
        <v>233</v>
      </c>
      <c r="D61" s="140" t="s">
        <v>233</v>
      </c>
      <c r="E61" s="140" t="s">
        <v>233</v>
      </c>
      <c r="F61" s="140" t="s">
        <v>233</v>
      </c>
      <c r="G61" s="140" t="s">
        <v>233</v>
      </c>
      <c r="H61" s="232"/>
      <c r="I61" s="232"/>
      <c r="J61" s="232"/>
      <c r="K61" s="232"/>
      <c r="L61" s="235"/>
      <c r="M61" s="235"/>
      <c r="N61" s="235"/>
      <c r="O61" s="249"/>
      <c r="P61" s="249"/>
      <c r="Q61" s="249"/>
      <c r="R61" s="249"/>
      <c r="S61" s="249"/>
      <c r="T61" s="249"/>
      <c r="U61" s="249"/>
      <c r="V61" s="249"/>
      <c r="W61" s="249"/>
      <c r="X61" s="249"/>
      <c r="Y61" s="248"/>
      <c r="Z61" s="235"/>
      <c r="AA61" s="249"/>
    </row>
    <row r="62" spans="1:27" s="281" customFormat="1" ht="5.0999999999999996" customHeight="1" x14ac:dyDescent="0.3">
      <c r="A62" s="304"/>
      <c r="B62" s="305"/>
      <c r="C62" s="306"/>
      <c r="D62" s="306"/>
      <c r="E62" s="306"/>
      <c r="F62" s="306"/>
      <c r="G62" s="306"/>
    </row>
    <row r="63" spans="1:27" s="281" customFormat="1" ht="5.0999999999999996" customHeight="1" x14ac:dyDescent="0.3">
      <c r="A63" s="307"/>
      <c r="B63" s="308"/>
      <c r="C63" s="308"/>
      <c r="D63" s="308"/>
      <c r="E63" s="308"/>
      <c r="F63" s="308"/>
      <c r="G63" s="308"/>
    </row>
    <row r="64" spans="1:27" s="259" customFormat="1" ht="12" customHeight="1" x14ac:dyDescent="0.3">
      <c r="A64" s="439" t="s">
        <v>119</v>
      </c>
      <c r="B64" s="439"/>
      <c r="C64" s="439"/>
      <c r="D64" s="439"/>
      <c r="E64" s="439"/>
      <c r="F64" s="439"/>
      <c r="G64" s="439"/>
    </row>
    <row r="65" spans="1:7" s="259" customFormat="1" ht="12" customHeight="1" x14ac:dyDescent="0.3">
      <c r="A65" s="439" t="s">
        <v>120</v>
      </c>
      <c r="B65" s="439"/>
      <c r="C65" s="439"/>
      <c r="D65" s="439"/>
      <c r="E65" s="439"/>
      <c r="F65" s="439"/>
      <c r="G65" s="439"/>
    </row>
    <row r="66" spans="1:7" s="263" customFormat="1" ht="21.95" customHeight="1" x14ac:dyDescent="0.3">
      <c r="A66" s="443" t="s">
        <v>129</v>
      </c>
      <c r="B66" s="443"/>
      <c r="C66" s="443"/>
      <c r="D66" s="443"/>
      <c r="E66" s="443"/>
      <c r="F66" s="443"/>
      <c r="G66" s="443"/>
    </row>
    <row r="67" spans="1:7" s="264" customFormat="1" ht="12" customHeight="1" x14ac:dyDescent="0.3">
      <c r="A67" s="440" t="s">
        <v>139</v>
      </c>
      <c r="B67" s="440"/>
      <c r="C67" s="440"/>
      <c r="D67" s="440"/>
      <c r="E67" s="440"/>
      <c r="F67" s="440"/>
      <c r="G67" s="440"/>
    </row>
  </sheetData>
  <mergeCells count="8">
    <mergeCell ref="A2:G2"/>
    <mergeCell ref="B7:B8"/>
    <mergeCell ref="C7:E7"/>
    <mergeCell ref="A67:G67"/>
    <mergeCell ref="F7:G7"/>
    <mergeCell ref="A66:G66"/>
    <mergeCell ref="A65:G65"/>
    <mergeCell ref="A64:G6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workbookViewId="0"/>
  </sheetViews>
  <sheetFormatPr defaultColWidth="8.125" defaultRowHeight="12.75" x14ac:dyDescent="0.2"/>
  <cols>
    <col min="1" max="1" width="7.625" style="133" customWidth="1"/>
    <col min="2" max="9" width="8.125" style="133"/>
    <col min="10" max="10" width="5.625" style="133" customWidth="1"/>
    <col min="11" max="16384" width="8.125" style="133"/>
  </cols>
  <sheetData>
    <row r="1" spans="2:10" s="130" customFormat="1" ht="12.75" customHeight="1" x14ac:dyDescent="0.25"/>
    <row r="2" spans="2:10" s="131" customFormat="1" ht="12.75" customHeight="1" x14ac:dyDescent="0.25"/>
    <row r="3" spans="2:10" s="130" customFormat="1" ht="12.75" customHeight="1" x14ac:dyDescent="0.25">
      <c r="B3" s="132"/>
      <c r="C3" s="132"/>
      <c r="D3" s="132"/>
      <c r="E3" s="132"/>
      <c r="F3" s="132"/>
      <c r="G3" s="132"/>
      <c r="H3" s="132"/>
      <c r="I3" s="132"/>
      <c r="J3" s="132"/>
    </row>
    <row r="4" spans="2:10" s="130"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0"/>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15</v>
      </c>
      <c r="F21" s="422"/>
      <c r="G21" s="422"/>
      <c r="H21" s="422"/>
      <c r="I21" s="422"/>
      <c r="J21" s="134"/>
    </row>
    <row r="22" spans="2:10" ht="12.75" customHeight="1" x14ac:dyDescent="0.75">
      <c r="E22" s="422"/>
      <c r="F22" s="422"/>
      <c r="G22" s="422"/>
      <c r="H22" s="422"/>
      <c r="I22" s="422"/>
      <c r="J22" s="134"/>
    </row>
    <row r="23" spans="2:10" ht="12.75" customHeight="1" x14ac:dyDescent="0.75">
      <c r="E23" s="422"/>
      <c r="F23" s="422"/>
      <c r="G23" s="422"/>
      <c r="H23" s="422"/>
      <c r="I23" s="422"/>
      <c r="J23" s="134"/>
    </row>
    <row r="24" spans="2:10" ht="34.5" customHeight="1" x14ac:dyDescent="0.2">
      <c r="B24" s="423" t="s">
        <v>96</v>
      </c>
      <c r="C24" s="423"/>
      <c r="D24" s="423"/>
      <c r="E24" s="423"/>
      <c r="F24" s="423"/>
      <c r="G24" s="423"/>
      <c r="H24" s="423"/>
      <c r="I24" s="423"/>
      <c r="J24" s="135"/>
    </row>
    <row r="25" spans="2:10" ht="12.75" customHeight="1" x14ac:dyDescent="0.2">
      <c r="B25" s="423"/>
      <c r="C25" s="423"/>
      <c r="D25" s="423"/>
      <c r="E25" s="423"/>
      <c r="F25" s="423"/>
      <c r="G25" s="423"/>
      <c r="H25" s="423"/>
      <c r="I25" s="423"/>
      <c r="J25" s="135"/>
    </row>
    <row r="26" spans="2:10" ht="12.75" customHeight="1" x14ac:dyDescent="0.2">
      <c r="B26" s="423"/>
      <c r="C26" s="423"/>
      <c r="D26" s="423"/>
      <c r="E26" s="423"/>
      <c r="F26" s="423"/>
      <c r="G26" s="423"/>
      <c r="H26" s="423"/>
      <c r="I26" s="423"/>
      <c r="J26" s="135"/>
    </row>
    <row r="27" spans="2:10" ht="12.75" customHeight="1" x14ac:dyDescent="0.2">
      <c r="B27" s="423"/>
      <c r="C27" s="423"/>
      <c r="D27" s="423"/>
      <c r="E27" s="423"/>
      <c r="F27" s="423"/>
      <c r="G27" s="423"/>
      <c r="H27" s="423"/>
      <c r="I27" s="423"/>
      <c r="J27" s="135"/>
    </row>
    <row r="28" spans="2:10" ht="12.75" customHeight="1" x14ac:dyDescent="0.2">
      <c r="B28" s="423"/>
      <c r="C28" s="423"/>
      <c r="D28" s="423"/>
      <c r="E28" s="423"/>
      <c r="F28" s="423"/>
      <c r="G28" s="423"/>
      <c r="H28" s="423"/>
      <c r="I28" s="423"/>
      <c r="J28" s="135"/>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3" t="s">
        <v>0</v>
      </c>
    </row>
    <row r="46" spans="2:9" ht="12.75" customHeight="1" x14ac:dyDescent="0.2">
      <c r="C46" s="133" t="s">
        <v>1</v>
      </c>
    </row>
    <row r="47" spans="2:9" ht="12.75" customHeight="1" x14ac:dyDescent="0.2">
      <c r="C47" s="133"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zoomScaleNormal="100" workbookViewId="0"/>
  </sheetViews>
  <sheetFormatPr defaultColWidth="8" defaultRowHeight="12.75" x14ac:dyDescent="0.2"/>
  <cols>
    <col min="1" max="1" width="39.625" style="376" customWidth="1"/>
    <col min="2" max="5" width="9.625" style="376" customWidth="1"/>
    <col min="6" max="6" width="6.625" style="376" customWidth="1"/>
    <col min="7" max="7" width="7.625" style="376" customWidth="1"/>
    <col min="8" max="8" width="8.625" style="376" customWidth="1"/>
    <col min="9" max="9" width="7.625" style="376" customWidth="1"/>
    <col min="10" max="16384" width="8" style="376"/>
  </cols>
  <sheetData>
    <row r="1" spans="1:10" s="4" customFormat="1" ht="15" customHeight="1" x14ac:dyDescent="0.2">
      <c r="A1" s="141"/>
      <c r="B1" s="141"/>
      <c r="C1" s="141"/>
      <c r="D1" s="142"/>
      <c r="E1" s="142" t="s">
        <v>96</v>
      </c>
    </row>
    <row r="2" spans="1:10" s="4" customFormat="1" ht="30" customHeight="1" x14ac:dyDescent="0.2">
      <c r="A2" s="447" t="s">
        <v>230</v>
      </c>
      <c r="B2" s="447"/>
      <c r="C2" s="447"/>
      <c r="D2" s="447"/>
      <c r="E2" s="447"/>
    </row>
    <row r="3" spans="1:10" s="4" customFormat="1" ht="5.0999999999999996" customHeight="1" x14ac:dyDescent="0.2">
      <c r="A3" s="1"/>
      <c r="B3" s="1"/>
      <c r="C3" s="1"/>
      <c r="D3" s="1"/>
      <c r="E3" s="1"/>
    </row>
    <row r="4" spans="1:10" s="4" customFormat="1" ht="5.0999999999999996" customHeight="1" x14ac:dyDescent="0.2">
      <c r="A4" s="10"/>
      <c r="B4" s="11"/>
      <c r="C4" s="8"/>
      <c r="D4" s="8"/>
      <c r="E4" s="8"/>
    </row>
    <row r="5" spans="1:10" s="18" customFormat="1" ht="20.100000000000001" customHeight="1" x14ac:dyDescent="0.3">
      <c r="A5" s="13" t="s">
        <v>146</v>
      </c>
      <c r="B5" s="14"/>
      <c r="C5" s="14"/>
      <c r="D5" s="14"/>
      <c r="E5" s="16"/>
    </row>
    <row r="6" spans="1:10" s="375" customFormat="1" ht="18.75" customHeight="1" x14ac:dyDescent="0.3">
      <c r="A6" s="343"/>
      <c r="B6" s="448" t="s">
        <v>61</v>
      </c>
      <c r="C6" s="448"/>
      <c r="D6" s="448"/>
      <c r="E6" s="448"/>
    </row>
    <row r="7" spans="1:10" ht="30.75" customHeight="1" x14ac:dyDescent="0.25">
      <c r="A7" s="344"/>
      <c r="B7" s="452" t="s">
        <v>231</v>
      </c>
      <c r="C7" s="453"/>
      <c r="D7" s="454" t="s">
        <v>234</v>
      </c>
      <c r="E7" s="455"/>
    </row>
    <row r="8" spans="1:10" s="377" customFormat="1" ht="18.75" customHeight="1" x14ac:dyDescent="0.2">
      <c r="A8" s="345"/>
      <c r="B8" s="346" t="s">
        <v>48</v>
      </c>
      <c r="C8" s="346" t="s">
        <v>88</v>
      </c>
      <c r="D8" s="346" t="s">
        <v>48</v>
      </c>
      <c r="E8" s="346" t="s">
        <v>88</v>
      </c>
    </row>
    <row r="9" spans="1:10" ht="5.0999999999999996" customHeight="1" x14ac:dyDescent="0.25">
      <c r="A9" s="344"/>
      <c r="B9" s="345"/>
      <c r="C9" s="345"/>
      <c r="D9" s="345"/>
      <c r="E9" s="345"/>
    </row>
    <row r="10" spans="1:10" s="330" customFormat="1" ht="5.0999999999999996" customHeight="1" x14ac:dyDescent="0.3">
      <c r="A10" s="329"/>
      <c r="B10" s="329"/>
      <c r="C10" s="329"/>
      <c r="D10" s="329"/>
      <c r="E10" s="329"/>
    </row>
    <row r="11" spans="1:10" s="377" customFormat="1" ht="15" customHeight="1" x14ac:dyDescent="0.2">
      <c r="A11" s="378" t="s">
        <v>3</v>
      </c>
      <c r="B11" s="367">
        <v>9860</v>
      </c>
      <c r="C11" s="112">
        <v>1000</v>
      </c>
      <c r="D11" s="367">
        <v>29900</v>
      </c>
      <c r="E11" s="112">
        <v>1000</v>
      </c>
    </row>
    <row r="12" spans="1:10" s="330" customFormat="1" ht="9.9499999999999993" customHeight="1" x14ac:dyDescent="0.3">
      <c r="A12" s="331"/>
      <c r="B12" s="332"/>
      <c r="C12" s="371"/>
      <c r="D12" s="332"/>
      <c r="E12" s="371"/>
    </row>
    <row r="13" spans="1:10" s="381" customFormat="1" ht="15" customHeight="1" x14ac:dyDescent="0.2">
      <c r="A13" s="379" t="s">
        <v>134</v>
      </c>
      <c r="B13" s="334">
        <v>460</v>
      </c>
      <c r="C13" s="115">
        <v>46.473871131405382</v>
      </c>
      <c r="D13" s="334">
        <v>1350</v>
      </c>
      <c r="E13" s="115">
        <v>45.250836120401338</v>
      </c>
      <c r="F13" s="380"/>
      <c r="G13" s="380"/>
      <c r="H13" s="380"/>
      <c r="I13" s="380"/>
      <c r="J13" s="380"/>
    </row>
    <row r="14" spans="1:10" s="330" customFormat="1" ht="9.9499999999999993" customHeight="1" x14ac:dyDescent="0.3">
      <c r="A14" s="333"/>
      <c r="B14" s="334"/>
      <c r="C14" s="334"/>
      <c r="D14" s="334"/>
      <c r="E14" s="334"/>
      <c r="F14" s="334"/>
      <c r="G14" s="334"/>
      <c r="H14" s="334"/>
      <c r="I14" s="334"/>
    </row>
    <row r="15" spans="1:10" s="380" customFormat="1" ht="15" customHeight="1" x14ac:dyDescent="0.2">
      <c r="A15" s="379" t="s">
        <v>4</v>
      </c>
      <c r="B15" s="334">
        <v>2630</v>
      </c>
      <c r="C15" s="115">
        <v>266.66666666666669</v>
      </c>
      <c r="D15" s="334">
        <v>7610</v>
      </c>
      <c r="E15" s="115">
        <v>254.41471571906354</v>
      </c>
    </row>
    <row r="16" spans="1:10" s="330" customFormat="1" ht="9.9499999999999993" customHeight="1" x14ac:dyDescent="0.3">
      <c r="A16" s="333"/>
      <c r="B16" s="334"/>
      <c r="C16" s="366"/>
      <c r="D16" s="334"/>
      <c r="E16" s="366"/>
    </row>
    <row r="17" spans="1:5" s="329" customFormat="1" ht="15" customHeight="1" x14ac:dyDescent="0.3">
      <c r="A17" s="335" t="s">
        <v>95</v>
      </c>
      <c r="B17" s="139">
        <v>1760</v>
      </c>
      <c r="C17" s="371">
        <v>178.28513444951801</v>
      </c>
      <c r="D17" s="139">
        <v>5280</v>
      </c>
      <c r="E17" s="371">
        <v>176.62207357859532</v>
      </c>
    </row>
    <row r="18" spans="1:5" s="329" customFormat="1" ht="15" customHeight="1" x14ac:dyDescent="0.3">
      <c r="A18" s="335" t="s">
        <v>5</v>
      </c>
      <c r="B18" s="139">
        <v>870</v>
      </c>
      <c r="C18" s="371">
        <v>88.38153221714866</v>
      </c>
      <c r="D18" s="139">
        <v>2330</v>
      </c>
      <c r="E18" s="371">
        <v>77.792642140468232</v>
      </c>
    </row>
    <row r="19" spans="1:5" s="330" customFormat="1" ht="9.9499999999999993" customHeight="1" x14ac:dyDescent="0.3">
      <c r="A19" s="336"/>
      <c r="B19" s="366"/>
      <c r="C19" s="366"/>
      <c r="D19" s="366"/>
      <c r="E19" s="366"/>
    </row>
    <row r="20" spans="1:5" s="330" customFormat="1" ht="15" customHeight="1" x14ac:dyDescent="0.3">
      <c r="A20" s="333" t="s">
        <v>6</v>
      </c>
      <c r="B20" s="334">
        <v>6770</v>
      </c>
      <c r="C20" s="115">
        <v>686.85946220192795</v>
      </c>
      <c r="D20" s="334">
        <v>20940</v>
      </c>
      <c r="E20" s="115">
        <v>700.33444816053509</v>
      </c>
    </row>
    <row r="21" spans="1:5" s="330" customFormat="1" ht="9.9499999999999993" customHeight="1" x14ac:dyDescent="0.3">
      <c r="A21" s="333"/>
      <c r="B21" s="334"/>
      <c r="C21" s="334"/>
      <c r="D21" s="334"/>
      <c r="E21" s="334"/>
    </row>
    <row r="22" spans="1:5" s="337" customFormat="1" ht="15" customHeight="1" x14ac:dyDescent="0.3">
      <c r="A22" s="250" t="s">
        <v>7</v>
      </c>
      <c r="B22" s="139">
        <v>1250</v>
      </c>
      <c r="C22" s="371">
        <v>126.3318112633181</v>
      </c>
      <c r="D22" s="139">
        <v>3800</v>
      </c>
      <c r="E22" s="371">
        <v>127.1571906354515</v>
      </c>
    </row>
    <row r="23" spans="1:5" s="337" customFormat="1" ht="15" customHeight="1" x14ac:dyDescent="0.3">
      <c r="A23" s="250" t="s">
        <v>8</v>
      </c>
      <c r="B23" s="139">
        <v>2470</v>
      </c>
      <c r="C23" s="371">
        <v>251.04008117706749</v>
      </c>
      <c r="D23" s="139">
        <v>7730</v>
      </c>
      <c r="E23" s="371">
        <v>258.36120401337791</v>
      </c>
    </row>
    <row r="24" spans="1:5" s="330" customFormat="1" ht="15" customHeight="1" x14ac:dyDescent="0.3">
      <c r="A24" s="335" t="s">
        <v>63</v>
      </c>
      <c r="B24" s="139">
        <v>2200</v>
      </c>
      <c r="C24" s="371">
        <v>222.83105022831052</v>
      </c>
      <c r="D24" s="139">
        <v>6560</v>
      </c>
      <c r="E24" s="371">
        <v>219.26421404682276</v>
      </c>
    </row>
    <row r="25" spans="1:5" s="337" customFormat="1" ht="15" customHeight="1" x14ac:dyDescent="0.3">
      <c r="A25" s="338" t="s">
        <v>9</v>
      </c>
      <c r="B25" s="139">
        <v>850</v>
      </c>
      <c r="C25" s="371">
        <v>86.656519533231858</v>
      </c>
      <c r="D25" s="139">
        <v>2860</v>
      </c>
      <c r="E25" s="371">
        <v>95.551839464882931</v>
      </c>
    </row>
    <row r="26" spans="1:5" s="330" customFormat="1" ht="9.9499999999999993" customHeight="1" x14ac:dyDescent="0.3">
      <c r="A26" s="336"/>
      <c r="B26" s="139"/>
      <c r="C26" s="139"/>
      <c r="D26" s="139"/>
      <c r="E26" s="139"/>
    </row>
    <row r="27" spans="1:5" s="330" customFormat="1" ht="15" customHeight="1" x14ac:dyDescent="0.3">
      <c r="A27" s="333" t="s">
        <v>10</v>
      </c>
      <c r="B27" s="334"/>
      <c r="C27" s="334"/>
      <c r="D27" s="334"/>
      <c r="E27" s="334"/>
    </row>
    <row r="28" spans="1:5" s="330" customFormat="1" ht="9.9499999999999993" customHeight="1" x14ac:dyDescent="0.3">
      <c r="A28" s="336"/>
      <c r="B28" s="139"/>
      <c r="C28" s="139"/>
      <c r="D28" s="139"/>
      <c r="E28" s="139"/>
    </row>
    <row r="29" spans="1:5" s="330" customFormat="1" ht="15" customHeight="1" x14ac:dyDescent="0.3">
      <c r="A29" s="339" t="s">
        <v>11</v>
      </c>
      <c r="B29" s="139">
        <v>5690</v>
      </c>
      <c r="C29" s="371">
        <v>577.47336377473368</v>
      </c>
      <c r="D29" s="139">
        <v>17430</v>
      </c>
      <c r="E29" s="371">
        <v>582.8762541806019</v>
      </c>
    </row>
    <row r="30" spans="1:5" s="330" customFormat="1" ht="15" customHeight="1" x14ac:dyDescent="0.3">
      <c r="A30" s="339" t="s">
        <v>12</v>
      </c>
      <c r="B30" s="139">
        <v>1650</v>
      </c>
      <c r="C30" s="371">
        <v>167.32623033992897</v>
      </c>
      <c r="D30" s="139">
        <v>5130</v>
      </c>
      <c r="E30" s="371">
        <v>171.40468227424748</v>
      </c>
    </row>
    <row r="31" spans="1:5" s="330" customFormat="1" ht="15" customHeight="1" x14ac:dyDescent="0.3">
      <c r="A31" s="339" t="s">
        <v>13</v>
      </c>
      <c r="B31" s="139">
        <v>2520</v>
      </c>
      <c r="C31" s="371">
        <v>255.20040588533737</v>
      </c>
      <c r="D31" s="139">
        <v>7350</v>
      </c>
      <c r="E31" s="371">
        <v>245.7190635451505</v>
      </c>
    </row>
    <row r="32" spans="1:5" s="77" customFormat="1" ht="5.0999999999999996" customHeight="1" x14ac:dyDescent="0.3">
      <c r="A32" s="340"/>
      <c r="B32" s="341"/>
      <c r="C32" s="341"/>
      <c r="D32" s="341"/>
      <c r="E32" s="341"/>
    </row>
    <row r="33" spans="1:5" s="77" customFormat="1" ht="5.0999999999999996" customHeight="1" x14ac:dyDescent="0.3">
      <c r="A33" s="342"/>
      <c r="B33" s="342"/>
      <c r="C33" s="342"/>
      <c r="D33" s="342"/>
      <c r="E33" s="342"/>
    </row>
    <row r="34" spans="1:5" s="77" customFormat="1" ht="12" customHeight="1" x14ac:dyDescent="0.3">
      <c r="A34" s="449" t="s">
        <v>118</v>
      </c>
      <c r="B34" s="449"/>
      <c r="C34" s="449"/>
      <c r="D34" s="449"/>
      <c r="E34" s="449"/>
    </row>
    <row r="35" spans="1:5" s="77" customFormat="1" ht="12" customHeight="1" x14ac:dyDescent="0.3">
      <c r="A35" s="449" t="s">
        <v>135</v>
      </c>
      <c r="B35" s="449"/>
      <c r="C35" s="449"/>
      <c r="D35" s="449"/>
      <c r="E35" s="449"/>
    </row>
    <row r="36" spans="1:5" s="77" customFormat="1" ht="21.95" customHeight="1" x14ac:dyDescent="0.3">
      <c r="A36" s="428" t="s">
        <v>91</v>
      </c>
      <c r="B36" s="428"/>
      <c r="C36" s="428"/>
      <c r="D36" s="428"/>
      <c r="E36" s="428"/>
    </row>
    <row r="37" spans="1:5" s="77" customFormat="1" ht="12" customHeight="1" x14ac:dyDescent="0.3">
      <c r="A37" s="450" t="s">
        <v>139</v>
      </c>
      <c r="B37" s="450"/>
      <c r="C37" s="450"/>
      <c r="D37" s="450"/>
      <c r="E37" s="450"/>
    </row>
    <row r="38" spans="1:5" x14ac:dyDescent="0.2">
      <c r="A38" s="451"/>
      <c r="B38" s="451"/>
      <c r="C38" s="451"/>
      <c r="D38" s="451"/>
      <c r="E38" s="451"/>
    </row>
  </sheetData>
  <mergeCells count="9">
    <mergeCell ref="A2:E2"/>
    <mergeCell ref="B6:E6"/>
    <mergeCell ref="A34:E34"/>
    <mergeCell ref="A37:E37"/>
    <mergeCell ref="A38:E38"/>
    <mergeCell ref="B7:C7"/>
    <mergeCell ref="D7:E7"/>
    <mergeCell ref="A36:E3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38"/>
  <sheetViews>
    <sheetView workbookViewId="0"/>
  </sheetViews>
  <sheetFormatPr defaultColWidth="9" defaultRowHeight="15" x14ac:dyDescent="0.25"/>
  <cols>
    <col min="1" max="1" width="32.75" style="88" customWidth="1"/>
    <col min="2" max="6" width="9.125" style="88" customWidth="1"/>
    <col min="7" max="7" width="9" style="88" customWidth="1"/>
    <col min="8" max="8" width="9.375" style="88" bestFit="1" customWidth="1"/>
    <col min="9" max="9" width="10.375" style="88" bestFit="1" customWidth="1"/>
    <col min="10" max="10" width="9.375" style="88" bestFit="1" customWidth="1"/>
    <col min="11" max="11" width="10.375" style="88" bestFit="1" customWidth="1"/>
    <col min="12" max="12" width="9.125" style="88" bestFit="1" customWidth="1"/>
    <col min="13" max="16384" width="9" style="88"/>
  </cols>
  <sheetData>
    <row r="1" spans="1:10" s="4" customFormat="1" ht="15" customHeight="1" x14ac:dyDescent="0.2">
      <c r="A1" s="141"/>
      <c r="B1" s="141"/>
      <c r="C1" s="141"/>
      <c r="D1" s="142"/>
      <c r="E1" s="142"/>
      <c r="F1" s="142" t="s">
        <v>96</v>
      </c>
    </row>
    <row r="2" spans="1:10" s="4" customFormat="1" ht="30" customHeight="1" x14ac:dyDescent="0.2">
      <c r="A2" s="456" t="s">
        <v>104</v>
      </c>
      <c r="B2" s="456"/>
      <c r="C2" s="456"/>
      <c r="D2" s="456"/>
      <c r="E2" s="456"/>
      <c r="F2" s="456"/>
    </row>
    <row r="3" spans="1:10" s="4" customFormat="1" ht="5.0999999999999996" customHeight="1" x14ac:dyDescent="0.2">
      <c r="A3" s="1"/>
      <c r="B3" s="1"/>
      <c r="C3" s="1"/>
      <c r="D3" s="1"/>
      <c r="E3" s="1"/>
      <c r="F3" s="1"/>
    </row>
    <row r="4" spans="1:10" s="4" customFormat="1" ht="5.0999999999999996" customHeight="1" x14ac:dyDescent="0.2">
      <c r="A4" s="10"/>
      <c r="B4" s="11"/>
      <c r="C4" s="8"/>
      <c r="D4" s="8"/>
      <c r="E4" s="8"/>
      <c r="F4" s="8"/>
    </row>
    <row r="5" spans="1:10" s="18" customFormat="1" ht="20.100000000000001" customHeight="1" x14ac:dyDescent="0.3">
      <c r="A5" s="13" t="s">
        <v>146</v>
      </c>
      <c r="B5" s="14"/>
      <c r="C5" s="14"/>
      <c r="D5" s="14"/>
      <c r="E5" s="16"/>
      <c r="F5" s="15" t="s">
        <v>231</v>
      </c>
    </row>
    <row r="6" spans="1:10" ht="5.0999999999999996" customHeight="1" x14ac:dyDescent="0.25">
      <c r="A6" s="169"/>
      <c r="B6" s="170"/>
      <c r="C6" s="170"/>
      <c r="D6" s="170"/>
      <c r="E6" s="170"/>
      <c r="F6" s="170"/>
    </row>
    <row r="7" spans="1:10" ht="15" customHeight="1" x14ac:dyDescent="0.25">
      <c r="A7" s="169"/>
      <c r="B7" s="432" t="s">
        <v>117</v>
      </c>
      <c r="C7" s="434" t="s">
        <v>74</v>
      </c>
      <c r="D7" s="434"/>
      <c r="E7" s="434"/>
      <c r="F7" s="434"/>
    </row>
    <row r="8" spans="1:10" ht="39.950000000000003" customHeight="1" x14ac:dyDescent="0.25">
      <c r="A8" s="169"/>
      <c r="B8" s="432"/>
      <c r="C8" s="347" t="s">
        <v>38</v>
      </c>
      <c r="D8" s="347" t="s">
        <v>39</v>
      </c>
      <c r="E8" s="347" t="s">
        <v>40</v>
      </c>
      <c r="F8" s="347" t="s">
        <v>81</v>
      </c>
    </row>
    <row r="9" spans="1:10" ht="5.0999999999999996" customHeight="1" x14ac:dyDescent="0.25">
      <c r="A9" s="171"/>
      <c r="B9" s="172"/>
      <c r="C9" s="172"/>
      <c r="D9" s="172"/>
      <c r="E9" s="172"/>
      <c r="F9" s="172"/>
    </row>
    <row r="10" spans="1:10" ht="5.0999999999999996" customHeight="1" x14ac:dyDescent="0.25">
      <c r="A10" s="87"/>
      <c r="B10" s="173"/>
      <c r="C10" s="173"/>
      <c r="D10" s="173"/>
      <c r="E10" s="173"/>
      <c r="F10" s="87"/>
    </row>
    <row r="11" spans="1:10" s="85" customFormat="1" ht="15" customHeight="1" x14ac:dyDescent="0.2">
      <c r="A11" s="382" t="s">
        <v>3</v>
      </c>
      <c r="B11" s="84">
        <v>9860</v>
      </c>
      <c r="C11" s="348">
        <v>85.631659056316593</v>
      </c>
      <c r="D11" s="348">
        <v>7.8640284119736172</v>
      </c>
      <c r="E11" s="348">
        <v>1.7554540842212074</v>
      </c>
      <c r="F11" s="348">
        <v>4.7488584474885842</v>
      </c>
    </row>
    <row r="12" spans="1:10" ht="9.9499999999999993" customHeight="1" x14ac:dyDescent="0.25">
      <c r="A12" s="311"/>
      <c r="B12" s="312"/>
      <c r="C12" s="313"/>
      <c r="D12" s="313"/>
      <c r="E12" s="313"/>
      <c r="F12" s="313"/>
    </row>
    <row r="13" spans="1:10" s="381" customFormat="1" ht="15" customHeight="1" x14ac:dyDescent="0.2">
      <c r="A13" s="379" t="s">
        <v>134</v>
      </c>
      <c r="B13" s="309">
        <v>460</v>
      </c>
      <c r="C13" s="373">
        <v>93.013100436681214</v>
      </c>
      <c r="D13" s="373" t="s">
        <v>232</v>
      </c>
      <c r="E13" s="373">
        <v>0.21834061135371177</v>
      </c>
      <c r="F13" s="373">
        <v>6.7685589519650664</v>
      </c>
      <c r="G13" s="380"/>
      <c r="H13" s="380"/>
      <c r="I13" s="380"/>
      <c r="J13" s="380"/>
    </row>
    <row r="14" spans="1:10" s="330" customFormat="1" ht="9.9499999999999993" customHeight="1" x14ac:dyDescent="0.3">
      <c r="A14" s="333"/>
      <c r="B14" s="334"/>
      <c r="C14" s="334"/>
      <c r="D14" s="334"/>
      <c r="E14" s="334"/>
      <c r="F14" s="334"/>
      <c r="G14" s="334"/>
      <c r="H14" s="334"/>
      <c r="I14" s="334"/>
    </row>
    <row r="15" spans="1:10" s="4" customFormat="1" ht="12" x14ac:dyDescent="0.2">
      <c r="A15" s="314" t="s">
        <v>4</v>
      </c>
      <c r="B15" s="309">
        <v>2630</v>
      </c>
      <c r="C15" s="373">
        <v>85.958904109589042</v>
      </c>
      <c r="D15" s="373">
        <v>10.616438356164384</v>
      </c>
      <c r="E15" s="373">
        <v>0.41856925418569252</v>
      </c>
      <c r="F15" s="373">
        <v>3.0060882800608826</v>
      </c>
    </row>
    <row r="16" spans="1:10" s="316" customFormat="1" ht="9.9499999999999993" customHeight="1" x14ac:dyDescent="0.2">
      <c r="A16" s="314"/>
      <c r="B16" s="315"/>
      <c r="C16" s="313"/>
      <c r="D16" s="313"/>
      <c r="E16" s="313"/>
      <c r="F16" s="313"/>
    </row>
    <row r="17" spans="1:6" s="4" customFormat="1" ht="12" x14ac:dyDescent="0.2">
      <c r="A17" s="317" t="s">
        <v>80</v>
      </c>
      <c r="B17" s="315">
        <v>1760</v>
      </c>
      <c r="C17" s="310">
        <v>82.583949914627212</v>
      </c>
      <c r="D17" s="310">
        <v>15.424018212862833</v>
      </c>
      <c r="E17" s="310">
        <v>0.51223676721684697</v>
      </c>
      <c r="F17" s="310">
        <v>1.4797951052931131</v>
      </c>
    </row>
    <row r="18" spans="1:6" s="4" customFormat="1" ht="12" x14ac:dyDescent="0.2">
      <c r="A18" s="317" t="s">
        <v>5</v>
      </c>
      <c r="B18" s="315">
        <v>870</v>
      </c>
      <c r="C18" s="310">
        <v>92.766934557979326</v>
      </c>
      <c r="D18" s="310">
        <v>0.91848450057405284</v>
      </c>
      <c r="E18" s="310">
        <v>0.22962112514351321</v>
      </c>
      <c r="F18" s="310">
        <v>6.0849598163030993</v>
      </c>
    </row>
    <row r="19" spans="1:6" s="4" customFormat="1" ht="9.9499999999999993" customHeight="1" x14ac:dyDescent="0.2">
      <c r="A19" s="318"/>
      <c r="B19" s="312"/>
      <c r="C19" s="313"/>
      <c r="D19" s="313"/>
      <c r="E19" s="313"/>
      <c r="F19" s="313"/>
    </row>
    <row r="20" spans="1:6" s="4" customFormat="1" ht="12" x14ac:dyDescent="0.2">
      <c r="A20" s="314" t="s">
        <v>6</v>
      </c>
      <c r="B20" s="309">
        <v>6770</v>
      </c>
      <c r="C20" s="373">
        <v>85.005170630816963</v>
      </c>
      <c r="D20" s="373">
        <v>7.3275225291771315</v>
      </c>
      <c r="E20" s="373">
        <v>2.3784901758014478</v>
      </c>
      <c r="F20" s="373">
        <v>5.2888166642044609</v>
      </c>
    </row>
    <row r="21" spans="1:6" s="4" customFormat="1" ht="9.9499999999999993" customHeight="1" x14ac:dyDescent="0.2">
      <c r="A21" s="136"/>
      <c r="B21" s="309"/>
      <c r="C21" s="319"/>
      <c r="D21" s="319"/>
      <c r="E21" s="319"/>
      <c r="F21" s="319"/>
    </row>
    <row r="22" spans="1:6" s="4" customFormat="1" ht="12" x14ac:dyDescent="0.2">
      <c r="A22" s="317" t="s">
        <v>7</v>
      </c>
      <c r="B22" s="315">
        <v>1250</v>
      </c>
      <c r="C22" s="310">
        <v>85.542168674698786</v>
      </c>
      <c r="D22" s="310">
        <v>5.9437751004016066</v>
      </c>
      <c r="E22" s="310">
        <v>1.5261044176706828</v>
      </c>
      <c r="F22" s="310">
        <v>6.9879518072289164</v>
      </c>
    </row>
    <row r="23" spans="1:6" s="4" customFormat="1" ht="12" x14ac:dyDescent="0.2">
      <c r="A23" s="317" t="s">
        <v>62</v>
      </c>
      <c r="B23" s="315">
        <v>2470</v>
      </c>
      <c r="C23" s="310">
        <v>90.258690379951503</v>
      </c>
      <c r="D23" s="310">
        <v>8.367016976556183</v>
      </c>
      <c r="E23" s="310">
        <v>1.0913500404203718</v>
      </c>
      <c r="F23" s="310">
        <v>0.28294260307194824</v>
      </c>
    </row>
    <row r="24" spans="1:6" s="4" customFormat="1" ht="12" x14ac:dyDescent="0.2">
      <c r="A24" s="317" t="s">
        <v>63</v>
      </c>
      <c r="B24" s="315">
        <v>2200</v>
      </c>
      <c r="C24" s="310">
        <v>84.244080145719494</v>
      </c>
      <c r="D24" s="310">
        <v>6.7850637522768666</v>
      </c>
      <c r="E24" s="310">
        <v>2.459016393442623</v>
      </c>
      <c r="F24" s="310">
        <v>6.5118397085610198</v>
      </c>
    </row>
    <row r="25" spans="1:6" s="4" customFormat="1" ht="12" x14ac:dyDescent="0.2">
      <c r="A25" s="317" t="s">
        <v>9</v>
      </c>
      <c r="B25" s="315">
        <v>850</v>
      </c>
      <c r="C25" s="310">
        <v>70.960187353629976</v>
      </c>
      <c r="D25" s="310">
        <v>7.7283372365339584</v>
      </c>
      <c r="E25" s="310">
        <v>7.1428571428571423</v>
      </c>
      <c r="F25" s="310">
        <v>14.168618266978921</v>
      </c>
    </row>
    <row r="26" spans="1:6" ht="9.9499999999999993" customHeight="1" x14ac:dyDescent="0.25">
      <c r="A26" s="318"/>
      <c r="B26" s="315"/>
      <c r="C26" s="320"/>
      <c r="D26" s="320"/>
      <c r="E26" s="320"/>
      <c r="F26" s="320"/>
    </row>
    <row r="27" spans="1:6" x14ac:dyDescent="0.25">
      <c r="A27" s="314" t="s">
        <v>10</v>
      </c>
      <c r="B27" s="315"/>
      <c r="C27" s="321"/>
      <c r="D27" s="321"/>
      <c r="E27" s="321"/>
      <c r="F27" s="321"/>
    </row>
    <row r="28" spans="1:6" ht="9.9499999999999993" customHeight="1" x14ac:dyDescent="0.25">
      <c r="A28" s="318"/>
      <c r="B28" s="315"/>
      <c r="C28" s="321"/>
      <c r="D28" s="321"/>
      <c r="E28" s="321"/>
      <c r="F28" s="321"/>
    </row>
    <row r="29" spans="1:6" x14ac:dyDescent="0.25">
      <c r="A29" s="322" t="s">
        <v>11</v>
      </c>
      <c r="B29" s="315">
        <v>5690</v>
      </c>
      <c r="C29" s="310">
        <v>87.945879458794579</v>
      </c>
      <c r="D29" s="310">
        <v>5.4999121419785624</v>
      </c>
      <c r="E29" s="310">
        <v>2.6181690388332455</v>
      </c>
      <c r="F29" s="310">
        <v>3.9360393603936039</v>
      </c>
    </row>
    <row r="30" spans="1:6" x14ac:dyDescent="0.25">
      <c r="A30" s="322" t="s">
        <v>12</v>
      </c>
      <c r="B30" s="315">
        <v>1650</v>
      </c>
      <c r="C30" s="310">
        <v>84.293511218920557</v>
      </c>
      <c r="D30" s="310">
        <v>8.9751364463311099</v>
      </c>
      <c r="E30" s="310">
        <v>1.2128562765312312</v>
      </c>
      <c r="F30" s="310">
        <v>5.5184960582171012</v>
      </c>
    </row>
    <row r="31" spans="1:6" x14ac:dyDescent="0.25">
      <c r="A31" s="322" t="s">
        <v>13</v>
      </c>
      <c r="B31" s="315">
        <v>2520</v>
      </c>
      <c r="C31" s="310">
        <v>81.272365805168988</v>
      </c>
      <c r="D31" s="310">
        <v>12.485089463220676</v>
      </c>
      <c r="E31" s="310">
        <v>0.15904572564612326</v>
      </c>
      <c r="F31" s="310">
        <v>6.0834990059642147</v>
      </c>
    </row>
    <row r="32" spans="1:6" ht="5.0999999999999996" customHeight="1" x14ac:dyDescent="0.25">
      <c r="A32" s="323"/>
      <c r="B32" s="323"/>
      <c r="C32" s="323"/>
      <c r="D32" s="323"/>
      <c r="E32" s="323"/>
      <c r="F32" s="323"/>
    </row>
    <row r="33" spans="1:6" ht="5.0999999999999996" customHeight="1" x14ac:dyDescent="0.25">
      <c r="A33" s="324"/>
      <c r="B33" s="325"/>
      <c r="C33" s="325"/>
      <c r="D33" s="325"/>
      <c r="E33" s="325"/>
      <c r="F33" s="325"/>
    </row>
    <row r="34" spans="1:6" s="77" customFormat="1" ht="12" customHeight="1" x14ac:dyDescent="0.3">
      <c r="A34" s="428" t="s">
        <v>118</v>
      </c>
      <c r="B34" s="428"/>
      <c r="C34" s="428"/>
      <c r="D34" s="428"/>
      <c r="E34" s="428"/>
      <c r="F34" s="428"/>
    </row>
    <row r="35" spans="1:6" s="77" customFormat="1" ht="12" customHeight="1" x14ac:dyDescent="0.3">
      <c r="A35" s="428" t="s">
        <v>135</v>
      </c>
      <c r="B35" s="428"/>
      <c r="C35" s="428"/>
      <c r="D35" s="428"/>
      <c r="E35" s="428"/>
      <c r="F35" s="428"/>
    </row>
    <row r="36" spans="1:6" s="77" customFormat="1" ht="21.95" customHeight="1" x14ac:dyDescent="0.3">
      <c r="A36" s="428" t="s">
        <v>91</v>
      </c>
      <c r="B36" s="428"/>
      <c r="C36" s="428"/>
      <c r="D36" s="428"/>
      <c r="E36" s="428"/>
      <c r="F36" s="428"/>
    </row>
    <row r="37" spans="1:6" ht="7.5" customHeight="1" x14ac:dyDescent="0.25">
      <c r="B37" s="326"/>
      <c r="C37" s="104"/>
      <c r="D37" s="119"/>
      <c r="E37" s="119"/>
      <c r="F37" s="119"/>
    </row>
    <row r="38" spans="1:6" ht="23.1" customHeight="1" x14ac:dyDescent="0.25">
      <c r="A38" s="458" t="s">
        <v>128</v>
      </c>
      <c r="B38" s="458"/>
      <c r="C38" s="458"/>
      <c r="D38" s="458"/>
      <c r="E38" s="458"/>
      <c r="F38" s="458"/>
    </row>
    <row r="39" spans="1:6" ht="3" customHeight="1" x14ac:dyDescent="0.25">
      <c r="A39" s="3"/>
      <c r="B39" s="3"/>
      <c r="C39" s="119"/>
      <c r="D39" s="119"/>
      <c r="E39" s="119"/>
      <c r="F39" s="119"/>
    </row>
    <row r="40" spans="1:6" x14ac:dyDescent="0.25">
      <c r="A40" s="3"/>
      <c r="B40" s="3"/>
      <c r="C40" s="119"/>
      <c r="D40" s="119"/>
      <c r="E40" s="119"/>
      <c r="F40" s="119"/>
    </row>
    <row r="41" spans="1:6" x14ac:dyDescent="0.25">
      <c r="E41" s="119"/>
      <c r="F41" s="119"/>
    </row>
    <row r="42" spans="1:6" x14ac:dyDescent="0.25">
      <c r="E42" s="119"/>
      <c r="F42" s="119"/>
    </row>
    <row r="43" spans="1:6" x14ac:dyDescent="0.25">
      <c r="A43" s="3"/>
      <c r="B43" s="3"/>
      <c r="C43" s="119"/>
      <c r="D43" s="119"/>
      <c r="E43" s="119"/>
      <c r="F43" s="119"/>
    </row>
    <row r="44" spans="1:6" x14ac:dyDescent="0.25">
      <c r="A44" s="3"/>
      <c r="B44" s="3"/>
      <c r="C44" s="119"/>
      <c r="D44" s="119"/>
      <c r="E44" s="119"/>
      <c r="F44" s="119"/>
    </row>
    <row r="45" spans="1:6" x14ac:dyDescent="0.25">
      <c r="A45" s="3"/>
      <c r="B45" s="3"/>
      <c r="C45" s="119"/>
      <c r="D45" s="119"/>
      <c r="E45" s="119"/>
      <c r="F45" s="119"/>
    </row>
    <row r="46" spans="1:6" x14ac:dyDescent="0.25">
      <c r="A46" s="3"/>
      <c r="B46" s="3"/>
      <c r="C46" s="119"/>
      <c r="D46" s="119"/>
      <c r="E46" s="119"/>
      <c r="F46" s="119"/>
    </row>
    <row r="47" spans="1:6" x14ac:dyDescent="0.25">
      <c r="A47" s="3"/>
      <c r="B47" s="3"/>
      <c r="C47" s="119"/>
      <c r="D47" s="119"/>
      <c r="E47" s="119"/>
      <c r="F47" s="119"/>
    </row>
    <row r="48" spans="1:6" x14ac:dyDescent="0.25">
      <c r="A48" s="3"/>
      <c r="B48" s="3"/>
      <c r="C48" s="119"/>
      <c r="D48" s="119"/>
      <c r="E48" s="119"/>
      <c r="F48" s="119"/>
    </row>
    <row r="49" spans="1:6" x14ac:dyDescent="0.25">
      <c r="A49" s="3"/>
      <c r="B49" s="3"/>
      <c r="C49" s="119"/>
      <c r="D49" s="119"/>
      <c r="E49" s="119"/>
      <c r="F49" s="119"/>
    </row>
    <row r="53" spans="1:6" x14ac:dyDescent="0.25">
      <c r="A53" s="3"/>
      <c r="B53" s="3"/>
      <c r="C53" s="119"/>
      <c r="D53" s="119"/>
      <c r="E53" s="119"/>
      <c r="F53" s="119"/>
    </row>
    <row r="54" spans="1:6" x14ac:dyDescent="0.25">
      <c r="A54" s="3"/>
      <c r="B54" s="3"/>
      <c r="C54" s="119"/>
      <c r="D54" s="119"/>
      <c r="E54" s="119"/>
      <c r="F54" s="119"/>
    </row>
    <row r="55" spans="1:6" ht="12" customHeight="1" x14ac:dyDescent="0.25">
      <c r="A55" s="3"/>
      <c r="B55" s="3"/>
      <c r="C55" s="119"/>
      <c r="D55" s="119"/>
      <c r="E55" s="119"/>
      <c r="F55" s="119"/>
    </row>
    <row r="56" spans="1:6" ht="12" customHeight="1" x14ac:dyDescent="0.25">
      <c r="A56" s="3"/>
      <c r="B56" s="3"/>
      <c r="C56" s="119"/>
      <c r="D56" s="119"/>
      <c r="E56" s="119"/>
      <c r="F56" s="119"/>
    </row>
    <row r="57" spans="1:6" ht="12" customHeight="1" x14ac:dyDescent="0.25">
      <c r="A57" s="457" t="s">
        <v>139</v>
      </c>
      <c r="B57" s="457"/>
      <c r="C57" s="457"/>
      <c r="D57" s="457"/>
      <c r="E57" s="457"/>
      <c r="F57" s="457"/>
    </row>
    <row r="130" spans="1:10" s="398" customFormat="1" x14ac:dyDescent="0.25">
      <c r="B130" s="398" t="s">
        <v>37</v>
      </c>
      <c r="C130" s="402" t="s">
        <v>76</v>
      </c>
      <c r="D130" s="402" t="s">
        <v>77</v>
      </c>
      <c r="E130" s="402" t="s">
        <v>78</v>
      </c>
      <c r="F130" s="402" t="s">
        <v>79</v>
      </c>
      <c r="G130" s="403" t="s">
        <v>76</v>
      </c>
      <c r="H130" s="403" t="s">
        <v>77</v>
      </c>
      <c r="I130" s="403" t="s">
        <v>78</v>
      </c>
      <c r="J130" s="403" t="s">
        <v>79</v>
      </c>
    </row>
    <row r="131" spans="1:10" s="398" customFormat="1" x14ac:dyDescent="0.25">
      <c r="A131" s="404" t="s">
        <v>136</v>
      </c>
      <c r="B131" s="400">
        <v>426</v>
      </c>
      <c r="C131" s="400">
        <v>16</v>
      </c>
      <c r="D131" s="400">
        <v>391</v>
      </c>
      <c r="E131" s="400">
        <v>0</v>
      </c>
      <c r="F131" s="400">
        <v>19</v>
      </c>
      <c r="G131" s="405">
        <v>3.755868544600939</v>
      </c>
      <c r="H131" s="405">
        <v>91.784037558685455</v>
      </c>
      <c r="I131" s="405">
        <v>0</v>
      </c>
      <c r="J131" s="405">
        <v>4.460093896713615</v>
      </c>
    </row>
    <row r="132" spans="1:10" s="398" customFormat="1" ht="26.25" x14ac:dyDescent="0.25">
      <c r="A132" s="406" t="s">
        <v>75</v>
      </c>
      <c r="B132" s="400">
        <v>1451</v>
      </c>
      <c r="C132" s="400">
        <v>645</v>
      </c>
      <c r="D132" s="400">
        <v>664</v>
      </c>
      <c r="E132" s="400">
        <v>78</v>
      </c>
      <c r="F132" s="400">
        <v>64</v>
      </c>
      <c r="G132" s="405">
        <v>44.452101998621643</v>
      </c>
      <c r="H132" s="405">
        <v>45.761543762922123</v>
      </c>
      <c r="I132" s="405">
        <v>5.3756030323914548</v>
      </c>
      <c r="J132" s="405">
        <v>4.4107512060647824</v>
      </c>
    </row>
    <row r="133" spans="1:10" s="398" customFormat="1" x14ac:dyDescent="0.25">
      <c r="A133" s="407" t="s">
        <v>5</v>
      </c>
      <c r="B133" s="400">
        <v>808</v>
      </c>
      <c r="C133" s="400">
        <v>171</v>
      </c>
      <c r="D133" s="400">
        <v>569</v>
      </c>
      <c r="E133" s="400">
        <v>68</v>
      </c>
      <c r="F133" s="400">
        <v>0</v>
      </c>
      <c r="G133" s="405">
        <v>21.163366336633661</v>
      </c>
      <c r="H133" s="405">
        <v>70.420792079207914</v>
      </c>
      <c r="I133" s="405">
        <v>8.4158415841584162</v>
      </c>
      <c r="J133" s="405">
        <v>0</v>
      </c>
    </row>
    <row r="134" spans="1:10" s="398" customFormat="1" x14ac:dyDescent="0.25">
      <c r="A134" s="407" t="s">
        <v>7</v>
      </c>
      <c r="B134" s="400">
        <v>1065</v>
      </c>
      <c r="C134" s="400">
        <v>214</v>
      </c>
      <c r="D134" s="400">
        <v>720</v>
      </c>
      <c r="E134" s="400">
        <v>67</v>
      </c>
      <c r="F134" s="400">
        <v>64</v>
      </c>
      <c r="G134" s="405">
        <v>20.093896713615024</v>
      </c>
      <c r="H134" s="405">
        <v>67.605633802816897</v>
      </c>
      <c r="I134" s="405">
        <v>6.2910798122065721</v>
      </c>
      <c r="J134" s="405">
        <v>6.009389671361502</v>
      </c>
    </row>
    <row r="135" spans="1:10" s="398" customFormat="1" x14ac:dyDescent="0.25">
      <c r="A135" s="407" t="s">
        <v>62</v>
      </c>
      <c r="B135" s="400">
        <v>2233</v>
      </c>
      <c r="C135" s="400">
        <v>298</v>
      </c>
      <c r="D135" s="400">
        <v>1452</v>
      </c>
      <c r="E135" s="400">
        <v>85</v>
      </c>
      <c r="F135" s="400">
        <v>398</v>
      </c>
      <c r="G135" s="405">
        <v>13.34527541424093</v>
      </c>
      <c r="H135" s="405">
        <v>65.024630541871915</v>
      </c>
      <c r="I135" s="405">
        <v>3.8065382892969102</v>
      </c>
      <c r="J135" s="405">
        <v>17.823555754590238</v>
      </c>
    </row>
    <row r="136" spans="1:10" s="398" customFormat="1" ht="26.25" x14ac:dyDescent="0.25">
      <c r="A136" s="406" t="s">
        <v>126</v>
      </c>
      <c r="B136" s="400">
        <v>1850</v>
      </c>
      <c r="C136" s="400">
        <v>447</v>
      </c>
      <c r="D136" s="400">
        <v>1231</v>
      </c>
      <c r="E136" s="400">
        <v>113</v>
      </c>
      <c r="F136" s="400">
        <v>59</v>
      </c>
      <c r="G136" s="405">
        <v>24.162162162162161</v>
      </c>
      <c r="H136" s="405">
        <v>66.540540540540533</v>
      </c>
      <c r="I136" s="405">
        <v>6.1081081081081079</v>
      </c>
      <c r="J136" s="405">
        <v>3.189189189189189</v>
      </c>
    </row>
    <row r="137" spans="1:10" s="398" customFormat="1" ht="26.25" x14ac:dyDescent="0.25">
      <c r="A137" s="406" t="s">
        <v>127</v>
      </c>
      <c r="B137" s="400">
        <v>606</v>
      </c>
      <c r="C137" s="400">
        <v>120</v>
      </c>
      <c r="D137" s="400">
        <v>430</v>
      </c>
      <c r="E137" s="400">
        <v>36</v>
      </c>
      <c r="F137" s="400">
        <v>20</v>
      </c>
      <c r="G137" s="405">
        <v>19.801980198019802</v>
      </c>
      <c r="H137" s="405">
        <v>70.957095709570964</v>
      </c>
      <c r="I137" s="405">
        <v>5.9405940594059405</v>
      </c>
      <c r="J137" s="405">
        <v>3.3003300330032999</v>
      </c>
    </row>
    <row r="138" spans="1:10" x14ac:dyDescent="0.25">
      <c r="A138" s="327" t="s">
        <v>83</v>
      </c>
      <c r="B138" s="178">
        <v>8439</v>
      </c>
      <c r="C138" s="178">
        <v>1911</v>
      </c>
      <c r="D138" s="178">
        <v>5457</v>
      </c>
      <c r="E138" s="178">
        <v>447</v>
      </c>
      <c r="F138" s="178">
        <v>624</v>
      </c>
      <c r="G138" s="328">
        <v>22.644863135442588</v>
      </c>
      <c r="H138" s="328">
        <v>64.664059722715962</v>
      </c>
      <c r="I138" s="328">
        <v>5.296836118023462</v>
      </c>
      <c r="J138" s="328">
        <v>7.3942410238179876</v>
      </c>
    </row>
  </sheetData>
  <mergeCells count="8">
    <mergeCell ref="C7:F7"/>
    <mergeCell ref="A34:F34"/>
    <mergeCell ref="A36:F36"/>
    <mergeCell ref="A2:F2"/>
    <mergeCell ref="A57:F57"/>
    <mergeCell ref="A38:F38"/>
    <mergeCell ref="B7:B8"/>
    <mergeCell ref="A35:F35"/>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12" sqref="D12"/>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383">
        <v>2026</v>
      </c>
      <c r="D2" s="349" t="s">
        <v>143</v>
      </c>
      <c r="E2" t="str">
        <f>MID(D2,1,3)</f>
        <v>mar</v>
      </c>
    </row>
    <row r="3" spans="2:7" x14ac:dyDescent="0.3">
      <c r="C3" s="383"/>
      <c r="D3" s="349" t="s">
        <v>144</v>
      </c>
    </row>
    <row r="4" spans="2:7" x14ac:dyDescent="0.3">
      <c r="B4" t="s">
        <v>41</v>
      </c>
      <c r="C4" s="349" t="s">
        <v>137</v>
      </c>
      <c r="D4" t="str">
        <f>CONCATENATE(C4&amp;" "&amp;$C$2)</f>
        <v>Marzo 2026</v>
      </c>
      <c r="E4" t="str">
        <f>UPPER(C4)</f>
        <v>MARZO</v>
      </c>
    </row>
    <row r="5" spans="2:7" x14ac:dyDescent="0.3">
      <c r="C5" s="349" t="s">
        <v>138</v>
      </c>
      <c r="D5" t="str">
        <f>CONCATENATE(LOWER(C4)&amp;" "&amp;$C$2)</f>
        <v>marzo 2026</v>
      </c>
      <c r="E5" t="str">
        <f>UPPER(C4)</f>
        <v>MARZO</v>
      </c>
      <c r="F5" t="str">
        <f>UPPER(C5)</f>
        <v>APRILE</v>
      </c>
      <c r="G5" t="str">
        <f>UPPER(C6)</f>
        <v>MAGGIO</v>
      </c>
    </row>
    <row r="6" spans="2:7" x14ac:dyDescent="0.3">
      <c r="C6" s="349" t="s">
        <v>141</v>
      </c>
      <c r="D6" t="str">
        <f>LOWER(C7)</f>
        <v>marzo - maggio 2026</v>
      </c>
      <c r="E6" t="str">
        <f>LOWER(C4)</f>
        <v>marzo</v>
      </c>
      <c r="F6" t="str">
        <f>LOWER(C5)</f>
        <v>aprile</v>
      </c>
      <c r="G6" t="str">
        <f>LOWER(C6)</f>
        <v>maggio</v>
      </c>
    </row>
    <row r="7" spans="2:7" x14ac:dyDescent="0.3">
      <c r="B7" t="s">
        <v>42</v>
      </c>
      <c r="C7" s="349" t="s">
        <v>142</v>
      </c>
      <c r="D7" t="str">
        <f>CONCATENATE(LOWER(C4)&amp;" "&amp;LOWER(C6))</f>
        <v>marzo maggio</v>
      </c>
      <c r="E7" t="str">
        <f>UPPER(C7)</f>
        <v>MARZO - MAGGIO 2026</v>
      </c>
    </row>
    <row r="8" spans="2:7" x14ac:dyDescent="0.3">
      <c r="D8" t="str">
        <f>CONCATENATE(D2&amp;" - "&amp;D3)</f>
        <v>mar - mag 2026</v>
      </c>
    </row>
    <row r="10" spans="2:7" x14ac:dyDescent="0.3">
      <c r="B10" t="s">
        <v>84</v>
      </c>
      <c r="C10" s="384" t="s">
        <v>146</v>
      </c>
    </row>
    <row r="11" spans="2:7" x14ac:dyDescent="0.3">
      <c r="C11" s="385" t="str">
        <f>CONCATENATE("Provincia di ", C10)</f>
        <v>Provincia di Firenze</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63"/>
  <sheetViews>
    <sheetView workbookViewId="0"/>
  </sheetViews>
  <sheetFormatPr defaultColWidth="8.125" defaultRowHeight="12.75" x14ac:dyDescent="0.2"/>
  <cols>
    <col min="1" max="1" width="11.375" style="150" customWidth="1"/>
    <col min="2" max="2" width="66.75" style="85" customWidth="1"/>
    <col min="3" max="20" width="5.875" style="85" customWidth="1"/>
    <col min="21" max="21" width="4.125" style="150" customWidth="1"/>
    <col min="22" max="24" width="4.125" style="151" customWidth="1"/>
    <col min="25" max="25" width="14.625" style="85" customWidth="1"/>
    <col min="26" max="16384" width="8.125" style="85"/>
  </cols>
  <sheetData>
    <row r="1" spans="1:24" ht="2.25" customHeight="1" x14ac:dyDescent="0.2"/>
    <row r="2" spans="1:24" s="154" customFormat="1" ht="32.1" customHeight="1" x14ac:dyDescent="0.3">
      <c r="A2" s="415" t="s">
        <v>115</v>
      </c>
      <c r="B2" s="415"/>
      <c r="C2" s="152"/>
      <c r="D2" s="152"/>
      <c r="E2" s="153"/>
      <c r="F2" s="153"/>
      <c r="G2" s="153"/>
      <c r="H2" s="153"/>
      <c r="I2" s="153"/>
      <c r="J2" s="153"/>
      <c r="K2" s="153"/>
      <c r="L2" s="153"/>
      <c r="M2" s="153"/>
      <c r="N2" s="153"/>
      <c r="O2" s="153"/>
      <c r="P2" s="153"/>
      <c r="Q2" s="153"/>
      <c r="R2" s="153"/>
      <c r="S2" s="153"/>
      <c r="T2" s="153"/>
      <c r="U2" s="153"/>
    </row>
    <row r="3" spans="1:24" s="158" customFormat="1" ht="3.75" customHeight="1" x14ac:dyDescent="0.4">
      <c r="A3" s="155"/>
      <c r="B3" s="156"/>
      <c r="C3" s="157"/>
      <c r="D3" s="157"/>
      <c r="E3" s="153"/>
      <c r="F3" s="153"/>
      <c r="G3" s="153"/>
      <c r="H3" s="153"/>
      <c r="I3" s="153"/>
      <c r="J3" s="153"/>
      <c r="K3" s="153"/>
      <c r="L3" s="153"/>
      <c r="M3" s="153"/>
      <c r="N3" s="153"/>
      <c r="O3" s="153"/>
      <c r="P3" s="153"/>
      <c r="Q3" s="153"/>
      <c r="R3" s="153"/>
      <c r="S3" s="153"/>
      <c r="T3" s="153"/>
      <c r="U3" s="153"/>
    </row>
    <row r="4" spans="1:24" ht="3" customHeight="1" x14ac:dyDescent="0.4">
      <c r="A4" s="155"/>
      <c r="B4" s="156"/>
      <c r="C4" s="157"/>
      <c r="D4" s="157"/>
      <c r="E4" s="153"/>
      <c r="F4" s="153"/>
      <c r="G4" s="153"/>
      <c r="H4" s="153"/>
      <c r="I4" s="153"/>
      <c r="J4" s="153"/>
      <c r="K4" s="153"/>
      <c r="L4" s="153"/>
      <c r="M4" s="153"/>
      <c r="N4" s="153"/>
      <c r="O4" s="153"/>
      <c r="P4" s="153"/>
      <c r="Q4" s="153"/>
      <c r="R4" s="153"/>
      <c r="S4" s="153"/>
      <c r="T4" s="153"/>
      <c r="U4" s="153"/>
    </row>
    <row r="5" spans="1:24" s="88" customFormat="1" ht="3" customHeight="1" x14ac:dyDescent="0.3">
      <c r="A5" s="416"/>
      <c r="B5" s="416"/>
      <c r="C5" s="159"/>
      <c r="D5" s="159"/>
      <c r="E5" s="153"/>
      <c r="F5" s="153"/>
      <c r="G5" s="153"/>
      <c r="H5" s="153"/>
      <c r="I5" s="153"/>
      <c r="J5" s="153"/>
      <c r="K5" s="153"/>
      <c r="L5" s="153"/>
      <c r="M5" s="153"/>
      <c r="N5" s="153"/>
      <c r="O5" s="153"/>
      <c r="P5" s="153"/>
      <c r="Q5" s="153"/>
      <c r="R5" s="153"/>
      <c r="S5" s="153"/>
      <c r="T5" s="153"/>
      <c r="U5" s="153"/>
      <c r="V5" s="160"/>
      <c r="W5" s="160"/>
      <c r="X5" s="160"/>
    </row>
    <row r="6" spans="1:24" s="88" customFormat="1" ht="3.75" customHeight="1" x14ac:dyDescent="0.25">
      <c r="B6" s="159"/>
      <c r="C6" s="159"/>
      <c r="D6" s="159"/>
      <c r="E6" s="153"/>
      <c r="F6" s="153"/>
      <c r="G6" s="153"/>
      <c r="H6" s="153"/>
      <c r="I6" s="153"/>
      <c r="J6" s="153"/>
      <c r="K6" s="153"/>
      <c r="L6" s="153"/>
      <c r="M6" s="153"/>
      <c r="N6" s="153"/>
      <c r="O6" s="153"/>
      <c r="P6" s="153"/>
      <c r="Q6" s="153"/>
      <c r="R6" s="153"/>
      <c r="S6" s="153"/>
      <c r="T6" s="153"/>
      <c r="U6" s="153"/>
      <c r="V6" s="160"/>
      <c r="W6" s="160"/>
      <c r="X6" s="160"/>
    </row>
    <row r="7" spans="1:24" ht="14.1" customHeight="1" x14ac:dyDescent="0.2">
      <c r="A7" s="417" t="s">
        <v>145</v>
      </c>
      <c r="B7" s="417"/>
      <c r="C7" s="2"/>
      <c r="D7" s="2"/>
      <c r="E7" s="153"/>
      <c r="F7" s="153"/>
      <c r="G7" s="153"/>
      <c r="H7" s="153"/>
      <c r="I7" s="153"/>
      <c r="J7" s="153"/>
      <c r="K7" s="153"/>
      <c r="L7" s="153"/>
      <c r="M7" s="153"/>
      <c r="N7" s="153"/>
      <c r="O7" s="153"/>
      <c r="P7" s="153"/>
      <c r="Q7" s="153"/>
      <c r="R7" s="153"/>
      <c r="S7" s="153"/>
      <c r="T7" s="153"/>
      <c r="U7" s="153"/>
      <c r="V7" s="85"/>
      <c r="W7" s="85"/>
      <c r="X7" s="85"/>
    </row>
    <row r="8" spans="1:24" ht="14.1" customHeight="1" x14ac:dyDescent="0.2">
      <c r="A8" s="417"/>
      <c r="B8" s="417"/>
      <c r="C8" s="2"/>
      <c r="D8" s="2"/>
      <c r="E8" s="153"/>
      <c r="F8" s="153"/>
      <c r="G8" s="153"/>
      <c r="H8" s="153"/>
      <c r="I8" s="153"/>
      <c r="J8" s="153"/>
      <c r="K8" s="153"/>
      <c r="L8" s="153"/>
      <c r="M8" s="153"/>
      <c r="N8" s="153"/>
      <c r="O8" s="153"/>
      <c r="P8" s="153"/>
      <c r="Q8" s="153"/>
      <c r="R8" s="153"/>
      <c r="S8" s="153"/>
      <c r="T8" s="153"/>
      <c r="U8" s="153"/>
      <c r="V8" s="85"/>
      <c r="W8" s="85"/>
      <c r="X8" s="85"/>
    </row>
    <row r="9" spans="1:24" ht="14.1" customHeight="1" x14ac:dyDescent="0.2">
      <c r="A9" s="417"/>
      <c r="B9" s="417"/>
      <c r="C9" s="2"/>
      <c r="D9" s="2"/>
      <c r="E9" s="153"/>
      <c r="F9" s="153"/>
      <c r="G9" s="153"/>
      <c r="H9" s="153"/>
      <c r="I9" s="153"/>
      <c r="J9" s="153"/>
      <c r="K9" s="153"/>
      <c r="L9" s="153"/>
      <c r="M9" s="153"/>
      <c r="N9" s="153"/>
      <c r="O9" s="153"/>
      <c r="P9" s="153"/>
      <c r="Q9" s="153"/>
      <c r="R9" s="153"/>
      <c r="S9" s="153"/>
      <c r="T9" s="153"/>
      <c r="U9" s="153"/>
      <c r="V9" s="85"/>
      <c r="W9" s="85"/>
      <c r="X9" s="85"/>
    </row>
    <row r="10" spans="1:24" ht="14.1" customHeight="1" x14ac:dyDescent="0.2">
      <c r="A10" s="417"/>
      <c r="B10" s="417"/>
      <c r="C10" s="2"/>
      <c r="D10" s="2"/>
      <c r="E10" s="153"/>
      <c r="F10" s="153"/>
      <c r="G10" s="153"/>
      <c r="H10" s="153"/>
      <c r="I10" s="153"/>
      <c r="J10" s="153"/>
      <c r="K10" s="153"/>
      <c r="L10" s="153"/>
      <c r="M10" s="153"/>
      <c r="N10" s="153"/>
      <c r="O10" s="153"/>
      <c r="P10" s="153"/>
      <c r="Q10" s="153"/>
      <c r="R10" s="153"/>
      <c r="S10" s="153"/>
      <c r="T10" s="153"/>
      <c r="U10" s="153"/>
      <c r="V10" s="85"/>
      <c r="W10" s="85"/>
      <c r="X10" s="85"/>
    </row>
    <row r="11" spans="1:24" ht="14.1" customHeight="1" x14ac:dyDescent="0.2">
      <c r="A11" s="417"/>
      <c r="B11" s="417"/>
      <c r="C11" s="2"/>
      <c r="D11" s="2"/>
      <c r="E11" s="153"/>
      <c r="F11" s="153"/>
      <c r="G11" s="153"/>
      <c r="H11" s="153"/>
      <c r="I11" s="153"/>
      <c r="J11" s="153"/>
      <c r="K11" s="153"/>
      <c r="L11" s="153"/>
      <c r="M11" s="153"/>
      <c r="N11" s="153"/>
      <c r="O11" s="153"/>
      <c r="P11" s="153"/>
      <c r="Q11" s="153"/>
      <c r="R11" s="153"/>
      <c r="S11" s="153"/>
      <c r="T11" s="153"/>
      <c r="U11" s="153"/>
      <c r="V11" s="85"/>
      <c r="W11" s="85"/>
      <c r="X11" s="85"/>
    </row>
    <row r="12" spans="1:24" ht="14.1" customHeight="1" x14ac:dyDescent="0.2">
      <c r="A12" s="417"/>
      <c r="B12" s="417"/>
      <c r="C12" s="2"/>
      <c r="D12" s="2"/>
      <c r="E12" s="372"/>
      <c r="F12" s="372"/>
      <c r="G12" s="372"/>
      <c r="H12" s="372"/>
      <c r="I12" s="372"/>
      <c r="J12" s="372"/>
      <c r="K12" s="372"/>
      <c r="L12" s="372"/>
      <c r="M12" s="372"/>
      <c r="N12" s="372"/>
      <c r="O12" s="372"/>
      <c r="P12" s="372"/>
      <c r="Q12" s="372"/>
      <c r="R12" s="372"/>
      <c r="S12" s="372"/>
      <c r="T12" s="372"/>
      <c r="U12" s="372"/>
      <c r="V12" s="85"/>
      <c r="W12" s="85"/>
      <c r="X12" s="85"/>
    </row>
    <row r="13" spans="1:24" ht="14.1" customHeight="1" x14ac:dyDescent="0.2">
      <c r="A13" s="417"/>
      <c r="B13" s="417"/>
      <c r="C13" s="2"/>
      <c r="D13" s="2"/>
      <c r="E13" s="372"/>
      <c r="F13" s="372"/>
      <c r="G13" s="372"/>
      <c r="H13" s="372"/>
      <c r="I13" s="372"/>
      <c r="J13" s="372"/>
      <c r="K13" s="372"/>
      <c r="L13" s="372"/>
      <c r="M13" s="372"/>
      <c r="N13" s="372"/>
      <c r="O13" s="372"/>
      <c r="P13" s="372"/>
      <c r="Q13" s="372"/>
      <c r="R13" s="372"/>
      <c r="S13" s="372"/>
      <c r="T13" s="372"/>
      <c r="U13" s="372"/>
      <c r="V13" s="85"/>
      <c r="W13" s="85"/>
      <c r="X13" s="85"/>
    </row>
    <row r="14" spans="1:24" ht="14.1" customHeight="1" x14ac:dyDescent="0.2">
      <c r="A14" s="417"/>
      <c r="B14" s="417"/>
      <c r="C14" s="2"/>
      <c r="D14" s="2"/>
      <c r="E14" s="2"/>
      <c r="F14" s="2"/>
      <c r="G14" s="2"/>
      <c r="H14" s="2"/>
      <c r="I14" s="2"/>
      <c r="J14" s="2"/>
      <c r="K14" s="2"/>
      <c r="L14" s="2"/>
      <c r="M14" s="2"/>
      <c r="N14" s="2"/>
      <c r="O14" s="2"/>
      <c r="P14" s="2"/>
      <c r="Q14" s="2"/>
      <c r="R14" s="2"/>
      <c r="S14" s="2"/>
      <c r="T14" s="2"/>
      <c r="U14" s="161"/>
      <c r="V14" s="85"/>
      <c r="W14" s="85"/>
      <c r="X14" s="85"/>
    </row>
    <row r="15" spans="1:24" ht="14.1" customHeight="1" x14ac:dyDescent="0.2">
      <c r="A15" s="417"/>
      <c r="B15" s="417"/>
      <c r="C15" s="2"/>
      <c r="D15" s="2"/>
      <c r="E15" s="2"/>
      <c r="F15" s="2"/>
      <c r="G15" s="2"/>
      <c r="H15" s="2"/>
      <c r="I15" s="2"/>
      <c r="J15" s="2"/>
      <c r="K15" s="2"/>
      <c r="L15" s="2"/>
      <c r="M15" s="2"/>
      <c r="N15" s="2"/>
      <c r="O15" s="2"/>
      <c r="P15" s="2"/>
      <c r="Q15" s="2"/>
      <c r="R15" s="2"/>
      <c r="S15" s="2"/>
      <c r="T15" s="2"/>
      <c r="U15" s="161"/>
      <c r="V15" s="85"/>
      <c r="W15" s="85"/>
      <c r="X15" s="85"/>
    </row>
    <row r="16" spans="1:24" ht="14.1" customHeight="1" x14ac:dyDescent="0.2">
      <c r="A16" s="417"/>
      <c r="B16" s="417"/>
      <c r="C16" s="157"/>
      <c r="D16" s="157"/>
      <c r="E16" s="162"/>
      <c r="F16" s="162"/>
      <c r="G16" s="162"/>
      <c r="H16" s="162"/>
      <c r="I16" s="162"/>
      <c r="J16" s="162"/>
      <c r="K16" s="162"/>
      <c r="L16" s="162"/>
      <c r="M16" s="162"/>
      <c r="N16" s="162"/>
      <c r="O16" s="162"/>
      <c r="P16" s="162"/>
      <c r="Q16" s="162"/>
      <c r="R16" s="162"/>
      <c r="S16" s="162"/>
      <c r="T16" s="162"/>
      <c r="U16" s="162"/>
      <c r="V16" s="162"/>
    </row>
    <row r="17" spans="1:2" ht="14.1" customHeight="1" x14ac:dyDescent="0.2">
      <c r="A17" s="417"/>
      <c r="B17" s="417"/>
    </row>
    <row r="18" spans="1:2" ht="14.1" customHeight="1" x14ac:dyDescent="0.2">
      <c r="A18" s="417"/>
      <c r="B18" s="417"/>
    </row>
    <row r="19" spans="1:2" ht="14.1" customHeight="1" x14ac:dyDescent="0.2">
      <c r="A19" s="417"/>
      <c r="B19" s="417"/>
    </row>
    <row r="20" spans="1:2" ht="14.1" customHeight="1" x14ac:dyDescent="0.2">
      <c r="A20" s="417"/>
      <c r="B20" s="417"/>
    </row>
    <row r="21" spans="1:2" ht="14.1" customHeight="1" x14ac:dyDescent="0.2">
      <c r="A21" s="417"/>
      <c r="B21" s="417"/>
    </row>
    <row r="22" spans="1:2" ht="14.1" customHeight="1" x14ac:dyDescent="0.2">
      <c r="A22" s="417"/>
      <c r="B22" s="417"/>
    </row>
    <row r="23" spans="1:2" ht="14.1" customHeight="1" x14ac:dyDescent="0.2">
      <c r="A23" s="417"/>
      <c r="B23" s="417"/>
    </row>
    <row r="24" spans="1:2" ht="14.1" customHeight="1" x14ac:dyDescent="0.2">
      <c r="A24" s="417"/>
      <c r="B24" s="417"/>
    </row>
    <row r="25" spans="1:2" ht="14.1" customHeight="1" x14ac:dyDescent="0.2">
      <c r="A25" s="417"/>
      <c r="B25" s="417"/>
    </row>
    <row r="26" spans="1:2" ht="14.1" customHeight="1" x14ac:dyDescent="0.2">
      <c r="A26" s="117"/>
      <c r="B26" s="117"/>
    </row>
    <row r="27" spans="1:2" ht="14.1" customHeight="1" x14ac:dyDescent="0.2">
      <c r="A27" s="418" t="s">
        <v>140</v>
      </c>
      <c r="B27" s="418"/>
    </row>
    <row r="28" spans="1:2" ht="14.1" customHeight="1" x14ac:dyDescent="0.2">
      <c r="A28" s="418"/>
      <c r="B28" s="418"/>
    </row>
    <row r="29" spans="1:2" ht="14.1" customHeight="1" x14ac:dyDescent="0.2">
      <c r="A29" s="418"/>
      <c r="B29" s="418"/>
    </row>
    <row r="30" spans="1:2" ht="14.1" customHeight="1" x14ac:dyDescent="0.2">
      <c r="A30" s="117"/>
      <c r="B30" s="117"/>
    </row>
    <row r="31" spans="1:2" ht="14.1" customHeight="1" x14ac:dyDescent="0.2">
      <c r="A31" s="117"/>
      <c r="B31" s="117"/>
    </row>
    <row r="32" spans="1:2" ht="14.1" customHeight="1" x14ac:dyDescent="0.2">
      <c r="A32" s="117"/>
      <c r="B32" s="117"/>
    </row>
    <row r="33" spans="1:2" ht="14.1" customHeight="1" x14ac:dyDescent="0.2">
      <c r="A33" s="117"/>
      <c r="B33" s="117"/>
    </row>
    <row r="34" spans="1:2" ht="1.5" customHeight="1" x14ac:dyDescent="0.2">
      <c r="A34" s="117"/>
      <c r="B34" s="117"/>
    </row>
    <row r="35" spans="1:2" ht="1.5" customHeight="1" x14ac:dyDescent="0.2">
      <c r="A35" s="117"/>
      <c r="B35" s="117"/>
    </row>
    <row r="36" spans="1:2" ht="1.5" customHeight="1" x14ac:dyDescent="0.2">
      <c r="A36" s="117"/>
      <c r="B36" s="117"/>
    </row>
    <row r="37" spans="1:2" ht="1.5" customHeight="1" x14ac:dyDescent="0.2">
      <c r="A37" s="117"/>
      <c r="B37" s="117"/>
    </row>
    <row r="38" spans="1:2" ht="1.5" customHeight="1" x14ac:dyDescent="0.2">
      <c r="A38" s="117"/>
      <c r="B38" s="117"/>
    </row>
    <row r="39" spans="1:2" ht="1.5" customHeight="1" x14ac:dyDescent="0.2">
      <c r="A39" s="117"/>
      <c r="B39" s="117"/>
    </row>
    <row r="40" spans="1:2" ht="20.100000000000001" customHeight="1" x14ac:dyDescent="0.2">
      <c r="A40" s="117"/>
      <c r="B40" s="117"/>
    </row>
    <row r="41" spans="1:2" ht="20.100000000000001" customHeight="1" x14ac:dyDescent="0.2"/>
    <row r="42" spans="1:2" ht="20.100000000000001" customHeight="1" x14ac:dyDescent="0.2"/>
    <row r="43" spans="1:2" ht="20.100000000000001" customHeight="1" x14ac:dyDescent="0.2">
      <c r="A43" s="163"/>
      <c r="B43" s="163"/>
    </row>
    <row r="44" spans="1:2" ht="20.100000000000001" customHeight="1" x14ac:dyDescent="0.2">
      <c r="A44" s="163"/>
      <c r="B44" s="163"/>
    </row>
    <row r="45" spans="1:2" ht="20.100000000000001" customHeight="1" x14ac:dyDescent="0.2">
      <c r="A45" s="163"/>
      <c r="B45" s="163"/>
    </row>
    <row r="46" spans="1:2" ht="20.100000000000001" customHeight="1" x14ac:dyDescent="0.2">
      <c r="A46" s="163"/>
      <c r="B46" s="163"/>
    </row>
    <row r="47" spans="1:2" ht="20.100000000000001" customHeight="1" x14ac:dyDescent="0.2">
      <c r="A47" s="163"/>
      <c r="B47" s="163"/>
    </row>
    <row r="48" spans="1:2" ht="20.100000000000001" customHeight="1" x14ac:dyDescent="0.2">
      <c r="A48" s="163"/>
      <c r="B48" s="163"/>
    </row>
    <row r="49" spans="1:2" ht="20.100000000000001" customHeight="1" x14ac:dyDescent="0.2">
      <c r="A49" s="163"/>
      <c r="B49" s="163"/>
    </row>
    <row r="50" spans="1:2" ht="20.100000000000001" customHeight="1" x14ac:dyDescent="0.2">
      <c r="A50" s="163"/>
      <c r="B50" s="163"/>
    </row>
    <row r="51" spans="1:2" ht="20.100000000000001" customHeight="1" x14ac:dyDescent="0.2">
      <c r="A51" s="163"/>
      <c r="B51" s="163"/>
    </row>
    <row r="52" spans="1:2" ht="20.100000000000001" customHeight="1" x14ac:dyDescent="0.2">
      <c r="A52" s="163"/>
      <c r="B52" s="163"/>
    </row>
    <row r="53" spans="1:2" ht="20.100000000000001" customHeight="1" thickBot="1" x14ac:dyDescent="0.25">
      <c r="A53" s="117"/>
      <c r="B53" s="117"/>
    </row>
    <row r="54" spans="1:2" ht="21.95" customHeight="1" x14ac:dyDescent="0.2">
      <c r="A54" s="409" t="s">
        <v>133</v>
      </c>
      <c r="B54" s="410"/>
    </row>
    <row r="55" spans="1:2" ht="12" customHeight="1" x14ac:dyDescent="0.2">
      <c r="A55" s="411"/>
      <c r="B55" s="412"/>
    </row>
    <row r="56" spans="1:2" ht="21.95" customHeight="1" x14ac:dyDescent="0.2">
      <c r="A56" s="411"/>
      <c r="B56" s="412"/>
    </row>
    <row r="57" spans="1:2" ht="12.75" customHeight="1" x14ac:dyDescent="0.2">
      <c r="A57" s="411"/>
      <c r="B57" s="412"/>
    </row>
    <row r="58" spans="1:2" ht="15.75" customHeight="1" x14ac:dyDescent="0.2">
      <c r="A58" s="411"/>
      <c r="B58" s="412"/>
    </row>
    <row r="59" spans="1:2" ht="21.95" customHeight="1" thickBot="1" x14ac:dyDescent="0.25">
      <c r="A59" s="413"/>
      <c r="B59" s="414"/>
    </row>
    <row r="60" spans="1:2" ht="3" customHeight="1" x14ac:dyDescent="0.2">
      <c r="A60" s="164"/>
      <c r="B60" s="164"/>
    </row>
    <row r="61" spans="1:2" ht="9.9499999999999993" customHeight="1" x14ac:dyDescent="0.2">
      <c r="A61" s="85"/>
    </row>
    <row r="62" spans="1:2" ht="9.9499999999999993" customHeight="1" x14ac:dyDescent="0.2">
      <c r="A62" s="85"/>
    </row>
    <row r="63" spans="1:2" ht="9.9499999999999993" customHeight="1" x14ac:dyDescent="0.2">
      <c r="A63" s="85"/>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heetViews>
  <sheetFormatPr defaultColWidth="9" defaultRowHeight="15" x14ac:dyDescent="0.25"/>
  <cols>
    <col min="1" max="1" width="72.625" style="88" customWidth="1"/>
    <col min="2" max="5" width="5.875" style="88" customWidth="1"/>
    <col min="6" max="6" width="24" style="88" customWidth="1"/>
    <col min="7" max="9" width="9.125" style="88" customWidth="1"/>
    <col min="10" max="16384" width="9" style="88"/>
  </cols>
  <sheetData>
    <row r="1" spans="1:2" x14ac:dyDescent="0.25">
      <c r="B1" s="166"/>
    </row>
    <row r="2" spans="1:2" ht="26.25" x14ac:dyDescent="0.4">
      <c r="A2" s="419" t="s">
        <v>105</v>
      </c>
      <c r="B2" s="419"/>
    </row>
    <row r="3" spans="1:2" x14ac:dyDescent="0.25">
      <c r="B3" s="166"/>
    </row>
    <row r="4" spans="1:2" x14ac:dyDescent="0.25">
      <c r="B4" s="166"/>
    </row>
    <row r="5" spans="1:2" x14ac:dyDescent="0.25">
      <c r="B5" s="166"/>
    </row>
    <row r="6" spans="1:2" s="13" customFormat="1" ht="32.1" customHeight="1" x14ac:dyDescent="0.3">
      <c r="A6" s="167" t="s">
        <v>228</v>
      </c>
      <c r="B6" s="167"/>
    </row>
    <row r="7" spans="1:2" s="14" customFormat="1" ht="5.0999999999999996" customHeight="1" x14ac:dyDescent="0.3">
      <c r="A7" s="168"/>
      <c r="B7" s="166"/>
    </row>
    <row r="8" spans="1:2" s="14" customFormat="1" ht="20.100000000000001" customHeight="1" x14ac:dyDescent="0.3">
      <c r="A8" s="417" t="s">
        <v>97</v>
      </c>
      <c r="B8" s="417"/>
    </row>
    <row r="9" spans="1:2" s="14" customFormat="1" ht="5.0999999999999996" customHeight="1" x14ac:dyDescent="0.3">
      <c r="A9" s="166"/>
      <c r="B9" s="166"/>
    </row>
    <row r="10" spans="1:2" s="14" customFormat="1" ht="20.100000000000001" customHeight="1" x14ac:dyDescent="0.3">
      <c r="A10" s="417" t="s">
        <v>98</v>
      </c>
      <c r="B10" s="417"/>
    </row>
    <row r="11" spans="1:2" s="14" customFormat="1" ht="5.0999999999999996" customHeight="1" x14ac:dyDescent="0.3">
      <c r="A11" s="166"/>
      <c r="B11" s="166"/>
    </row>
    <row r="12" spans="1:2" s="14" customFormat="1" ht="20.100000000000001" customHeight="1" x14ac:dyDescent="0.3">
      <c r="A12" s="417" t="s">
        <v>99</v>
      </c>
      <c r="B12" s="417"/>
    </row>
    <row r="13" spans="1:2" s="14" customFormat="1" ht="5.0999999999999996" customHeight="1" x14ac:dyDescent="0.3">
      <c r="A13" s="166"/>
      <c r="B13" s="166"/>
    </row>
    <row r="14" spans="1:2" s="14" customFormat="1" ht="20.100000000000001" customHeight="1" x14ac:dyDescent="0.3">
      <c r="A14" s="417" t="s">
        <v>100</v>
      </c>
      <c r="B14" s="417"/>
    </row>
    <row r="15" spans="1:2" s="14" customFormat="1" ht="5.0999999999999996" customHeight="1" x14ac:dyDescent="0.3">
      <c r="A15" s="166"/>
      <c r="B15" s="166"/>
    </row>
    <row r="16" spans="1:2" s="14" customFormat="1" ht="20.100000000000001" customHeight="1" x14ac:dyDescent="0.3">
      <c r="A16" s="417" t="s">
        <v>101</v>
      </c>
      <c r="B16" s="417"/>
    </row>
    <row r="17" spans="1:2" s="14" customFormat="1" ht="5.0999999999999996" customHeight="1" x14ac:dyDescent="0.3">
      <c r="A17" s="166"/>
      <c r="B17" s="166"/>
    </row>
    <row r="18" spans="1:2" s="14" customFormat="1" ht="20.100000000000001" customHeight="1" x14ac:dyDescent="0.3">
      <c r="A18" s="417" t="s">
        <v>102</v>
      </c>
      <c r="B18" s="417"/>
    </row>
    <row r="19" spans="1:2" s="14" customFormat="1" ht="5.0999999999999996" customHeight="1" x14ac:dyDescent="0.3">
      <c r="A19" s="166"/>
      <c r="B19" s="166"/>
    </row>
    <row r="20" spans="1:2" s="14" customFormat="1" ht="20.100000000000001" customHeight="1" x14ac:dyDescent="0.3">
      <c r="A20" s="420" t="s">
        <v>103</v>
      </c>
      <c r="B20" s="420"/>
    </row>
    <row r="21" spans="1:2" s="14" customFormat="1" ht="20.100000000000001" customHeight="1" x14ac:dyDescent="0.3">
      <c r="A21" s="166"/>
      <c r="B21" s="166"/>
    </row>
    <row r="22" spans="1:2" s="13" customFormat="1" ht="32.1" customHeight="1" x14ac:dyDescent="0.3">
      <c r="A22" s="421" t="s">
        <v>229</v>
      </c>
      <c r="B22" s="421"/>
    </row>
    <row r="23" spans="1:2" s="14" customFormat="1" ht="5.0999999999999996" customHeight="1" x14ac:dyDescent="0.3">
      <c r="A23" s="166"/>
      <c r="B23" s="166"/>
    </row>
    <row r="24" spans="1:2" s="14" customFormat="1" ht="20.100000000000001" customHeight="1" x14ac:dyDescent="0.3">
      <c r="A24" s="417" t="s">
        <v>230</v>
      </c>
      <c r="B24" s="417"/>
    </row>
    <row r="25" spans="1:2" s="14" customFormat="1" ht="5.0999999999999996" customHeight="1" x14ac:dyDescent="0.3">
      <c r="A25" s="166"/>
      <c r="B25" s="166"/>
    </row>
    <row r="26" spans="1:2" s="14" customFormat="1" ht="20.100000000000001" customHeight="1" x14ac:dyDescent="0.3">
      <c r="A26" s="417" t="s">
        <v>104</v>
      </c>
      <c r="B26" s="417"/>
    </row>
  </sheetData>
  <mergeCells count="11">
    <mergeCell ref="A26:B26"/>
    <mergeCell ref="A2:B2"/>
    <mergeCell ref="A8:B8"/>
    <mergeCell ref="A10:B10"/>
    <mergeCell ref="A12:B12"/>
    <mergeCell ref="A14:B14"/>
    <mergeCell ref="A16:B16"/>
    <mergeCell ref="A18:B18"/>
    <mergeCell ref="A20:B20"/>
    <mergeCell ref="A22:B22"/>
    <mergeCell ref="A24:B2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workbookViewId="0"/>
  </sheetViews>
  <sheetFormatPr defaultColWidth="8.125" defaultRowHeight="12.75" x14ac:dyDescent="0.2"/>
  <cols>
    <col min="1" max="1" width="7.625" style="133" customWidth="1"/>
    <col min="2" max="9" width="8.125" style="133"/>
    <col min="10" max="10" width="5.625" style="133" customWidth="1"/>
    <col min="11" max="16384" width="8.125" style="133"/>
  </cols>
  <sheetData>
    <row r="1" spans="2:10" s="130" customFormat="1" ht="12.75" customHeight="1" x14ac:dyDescent="0.25"/>
    <row r="2" spans="2:10" s="131" customFormat="1" ht="12.75" customHeight="1" x14ac:dyDescent="0.25"/>
    <row r="3" spans="2:10" s="130" customFormat="1" ht="12.75" customHeight="1" x14ac:dyDescent="0.25">
      <c r="B3" s="132"/>
      <c r="C3" s="132"/>
      <c r="D3" s="132"/>
      <c r="E3" s="132"/>
      <c r="F3" s="132"/>
      <c r="G3" s="132"/>
      <c r="H3" s="132"/>
      <c r="I3" s="132"/>
      <c r="J3" s="132"/>
    </row>
    <row r="4" spans="2:10" s="130"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0"/>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14</v>
      </c>
      <c r="F21" s="422"/>
      <c r="G21" s="422"/>
      <c r="H21" s="422"/>
      <c r="I21" s="422"/>
      <c r="J21" s="134"/>
    </row>
    <row r="22" spans="2:10" ht="12.75" customHeight="1" x14ac:dyDescent="0.75">
      <c r="E22" s="422"/>
      <c r="F22" s="422"/>
      <c r="G22" s="422"/>
      <c r="H22" s="422"/>
      <c r="I22" s="422"/>
      <c r="J22" s="134"/>
    </row>
    <row r="23" spans="2:10" ht="12.75" customHeight="1" x14ac:dyDescent="0.75">
      <c r="E23" s="422"/>
      <c r="F23" s="422"/>
      <c r="G23" s="422"/>
      <c r="H23" s="422"/>
      <c r="I23" s="422"/>
      <c r="J23" s="134"/>
    </row>
    <row r="24" spans="2:10" ht="34.5" customHeight="1" x14ac:dyDescent="0.2">
      <c r="B24" s="423" t="s">
        <v>116</v>
      </c>
      <c r="C24" s="423"/>
      <c r="D24" s="423"/>
      <c r="E24" s="423"/>
      <c r="F24" s="423"/>
      <c r="G24" s="423"/>
      <c r="H24" s="423"/>
      <c r="I24" s="423"/>
      <c r="J24" s="135"/>
    </row>
    <row r="25" spans="2:10" ht="12.75" customHeight="1" x14ac:dyDescent="0.2">
      <c r="B25" s="423"/>
      <c r="C25" s="423"/>
      <c r="D25" s="423"/>
      <c r="E25" s="423"/>
      <c r="F25" s="423"/>
      <c r="G25" s="423"/>
      <c r="H25" s="423"/>
      <c r="I25" s="423"/>
      <c r="J25" s="135"/>
    </row>
    <row r="26" spans="2:10" ht="12.75" customHeight="1" x14ac:dyDescent="0.2">
      <c r="B26" s="423"/>
      <c r="C26" s="423"/>
      <c r="D26" s="423"/>
      <c r="E26" s="423"/>
      <c r="F26" s="423"/>
      <c r="G26" s="423"/>
      <c r="H26" s="423"/>
      <c r="I26" s="423"/>
      <c r="J26" s="135"/>
    </row>
    <row r="27" spans="2:10" ht="12.75" customHeight="1" x14ac:dyDescent="0.2">
      <c r="B27" s="423"/>
      <c r="C27" s="423"/>
      <c r="D27" s="423"/>
      <c r="E27" s="423"/>
      <c r="F27" s="423"/>
      <c r="G27" s="423"/>
      <c r="H27" s="423"/>
      <c r="I27" s="423"/>
      <c r="J27" s="135"/>
    </row>
    <row r="28" spans="2:10" ht="12.75" customHeight="1" x14ac:dyDescent="0.2">
      <c r="B28" s="423"/>
      <c r="C28" s="423"/>
      <c r="D28" s="423"/>
      <c r="E28" s="423"/>
      <c r="F28" s="423"/>
      <c r="G28" s="423"/>
      <c r="H28" s="423"/>
      <c r="I28" s="423"/>
      <c r="J28" s="135"/>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t="s">
        <v>231</v>
      </c>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3" t="s">
        <v>0</v>
      </c>
    </row>
    <row r="46" spans="2:9" ht="12.75" customHeight="1" x14ac:dyDescent="0.2">
      <c r="C46" s="133" t="s">
        <v>1</v>
      </c>
    </row>
    <row r="47" spans="2:9" ht="12.75" customHeight="1" x14ac:dyDescent="0.2">
      <c r="C47" s="133"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workbookViewId="0"/>
  </sheetViews>
  <sheetFormatPr defaultColWidth="8" defaultRowHeight="11.25" x14ac:dyDescent="0.2"/>
  <cols>
    <col min="1" max="1" width="3.375" style="211" customWidth="1"/>
    <col min="2" max="2" width="51.75" style="53" customWidth="1"/>
    <col min="3" max="4" width="10.125" style="53" customWidth="1"/>
    <col min="5" max="6" width="8.375" style="53" customWidth="1"/>
    <col min="7" max="8" width="9.25" style="53" customWidth="1"/>
    <col min="9" max="9" width="10" style="53" customWidth="1"/>
    <col min="10" max="16384" width="8" style="53"/>
  </cols>
  <sheetData>
    <row r="1" spans="1:4" s="4" customFormat="1" ht="15" customHeight="1" x14ac:dyDescent="0.2">
      <c r="A1" s="141"/>
      <c r="B1" s="141"/>
      <c r="C1" s="141"/>
      <c r="D1" s="142" t="s">
        <v>116</v>
      </c>
    </row>
    <row r="2" spans="1:4" s="4" customFormat="1" ht="30" customHeight="1" x14ac:dyDescent="0.2">
      <c r="A2" s="425" t="s">
        <v>97</v>
      </c>
      <c r="B2" s="425"/>
      <c r="C2" s="425"/>
      <c r="D2" s="425"/>
    </row>
    <row r="3" spans="1:4" s="4" customFormat="1" ht="5.0999999999999996" customHeight="1" x14ac:dyDescent="0.2">
      <c r="A3" s="1"/>
      <c r="B3" s="1"/>
      <c r="C3" s="1"/>
      <c r="D3" s="1"/>
    </row>
    <row r="4" spans="1:4" s="4" customFormat="1" ht="5.0999999999999996" customHeight="1" x14ac:dyDescent="0.2">
      <c r="A4" s="10"/>
      <c r="B4" s="11"/>
      <c r="C4" s="8"/>
      <c r="D4" s="8"/>
    </row>
    <row r="5" spans="1:4" s="18" customFormat="1" ht="20.100000000000001" customHeight="1" x14ac:dyDescent="0.3">
      <c r="A5" s="13" t="s">
        <v>146</v>
      </c>
      <c r="B5" s="14"/>
      <c r="C5" s="14"/>
      <c r="D5" s="15" t="s">
        <v>231</v>
      </c>
    </row>
    <row r="6" spans="1:4" ht="5.0999999999999996" customHeight="1" x14ac:dyDescent="0.25">
      <c r="A6" s="203"/>
      <c r="B6" s="204"/>
      <c r="C6" s="205"/>
      <c r="D6" s="205"/>
    </row>
    <row r="7" spans="1:4" ht="15" customHeight="1" x14ac:dyDescent="0.25">
      <c r="A7" s="206"/>
      <c r="B7" s="204"/>
      <c r="C7" s="429" t="s">
        <v>111</v>
      </c>
      <c r="D7" s="429"/>
    </row>
    <row r="8" spans="1:4" ht="15" customHeight="1" x14ac:dyDescent="0.25">
      <c r="A8" s="206"/>
      <c r="B8" s="204"/>
      <c r="C8" s="212" t="s">
        <v>48</v>
      </c>
      <c r="D8" s="212" t="s">
        <v>47</v>
      </c>
    </row>
    <row r="9" spans="1:4" ht="5.0999999999999996" customHeight="1" x14ac:dyDescent="0.2">
      <c r="A9" s="207"/>
      <c r="B9" s="208"/>
      <c r="C9" s="209"/>
      <c r="D9" s="210"/>
    </row>
    <row r="10" spans="1:4" s="25" customFormat="1" ht="5.0999999999999996" customHeight="1" x14ac:dyDescent="0.2">
      <c r="A10" s="19"/>
      <c r="B10" s="20"/>
      <c r="C10" s="21"/>
      <c r="D10" s="22"/>
    </row>
    <row r="11" spans="1:4" s="30" customFormat="1" ht="15" customHeight="1" x14ac:dyDescent="0.2">
      <c r="A11" s="79" t="s">
        <v>3</v>
      </c>
      <c r="B11" s="80"/>
      <c r="C11" s="81">
        <v>9860</v>
      </c>
      <c r="D11" s="82">
        <v>100</v>
      </c>
    </row>
    <row r="12" spans="1:4" s="25" customFormat="1" ht="9.9499999999999993" customHeight="1" x14ac:dyDescent="0.2">
      <c r="A12" s="26"/>
      <c r="B12" s="27"/>
      <c r="C12" s="32"/>
      <c r="D12" s="33"/>
    </row>
    <row r="13" spans="1:4" s="25" customFormat="1" ht="15" customHeight="1" x14ac:dyDescent="0.2">
      <c r="A13" s="26" t="s">
        <v>85</v>
      </c>
      <c r="B13" s="35"/>
      <c r="C13" s="28">
        <v>1460</v>
      </c>
      <c r="D13" s="29">
        <v>14.80466768138001</v>
      </c>
    </row>
    <row r="14" spans="1:4" s="40" customFormat="1" ht="15" customHeight="1" x14ac:dyDescent="0.3">
      <c r="A14" s="36">
        <v>1</v>
      </c>
      <c r="B14" s="37" t="s">
        <v>45</v>
      </c>
      <c r="C14" s="38" t="s">
        <v>227</v>
      </c>
      <c r="D14" s="39" t="s">
        <v>227</v>
      </c>
    </row>
    <row r="15" spans="1:4" s="40" customFormat="1" ht="15" customHeight="1" x14ac:dyDescent="0.3">
      <c r="A15" s="36">
        <v>2</v>
      </c>
      <c r="B15" s="37" t="s">
        <v>92</v>
      </c>
      <c r="C15" s="38">
        <v>450</v>
      </c>
      <c r="D15" s="39">
        <v>4.5865043125317095</v>
      </c>
    </row>
    <row r="16" spans="1:4" s="45" customFormat="1" ht="15" customHeight="1" x14ac:dyDescent="0.3">
      <c r="A16" s="43">
        <v>3</v>
      </c>
      <c r="B16" s="44" t="s">
        <v>51</v>
      </c>
      <c r="C16" s="38">
        <v>1000</v>
      </c>
      <c r="D16" s="39">
        <v>10.116692034500254</v>
      </c>
    </row>
    <row r="17" spans="1:4" s="45" customFormat="1" ht="9.9499999999999993" customHeight="1" x14ac:dyDescent="0.3">
      <c r="A17" s="43"/>
      <c r="B17" s="44"/>
      <c r="C17" s="47"/>
      <c r="D17" s="48"/>
    </row>
    <row r="18" spans="1:4" s="25" customFormat="1" ht="15" customHeight="1" x14ac:dyDescent="0.2">
      <c r="A18" s="26" t="s">
        <v>52</v>
      </c>
      <c r="B18" s="35"/>
      <c r="C18" s="28">
        <v>3710</v>
      </c>
      <c r="D18" s="29">
        <v>37.645865043125312</v>
      </c>
    </row>
    <row r="19" spans="1:4" s="40" customFormat="1" ht="15" customHeight="1" x14ac:dyDescent="0.3">
      <c r="A19" s="43">
        <v>4</v>
      </c>
      <c r="B19" s="44" t="s">
        <v>46</v>
      </c>
      <c r="C19" s="38">
        <v>860</v>
      </c>
      <c r="D19" s="39">
        <v>8.7468290208016235</v>
      </c>
    </row>
    <row r="20" spans="1:4" s="45" customFormat="1" ht="15" customHeight="1" x14ac:dyDescent="0.3">
      <c r="A20" s="43">
        <v>5</v>
      </c>
      <c r="B20" s="44" t="s">
        <v>53</v>
      </c>
      <c r="C20" s="38">
        <v>2850</v>
      </c>
      <c r="D20" s="39">
        <v>28.899036022323692</v>
      </c>
    </row>
    <row r="21" spans="1:4" s="45" customFormat="1" ht="9.9499999999999993" customHeight="1" x14ac:dyDescent="0.3">
      <c r="A21" s="43"/>
      <c r="B21" s="44"/>
      <c r="C21" s="47"/>
      <c r="D21" s="48"/>
    </row>
    <row r="22" spans="1:4" s="25" customFormat="1" ht="15" customHeight="1" x14ac:dyDescent="0.2">
      <c r="A22" s="26" t="s">
        <v>54</v>
      </c>
      <c r="B22" s="35"/>
      <c r="C22" s="28">
        <v>2630</v>
      </c>
      <c r="D22" s="29">
        <v>26.676813800101474</v>
      </c>
    </row>
    <row r="23" spans="1:4" s="40" customFormat="1" ht="15" customHeight="1" x14ac:dyDescent="0.3">
      <c r="A23" s="36">
        <v>6</v>
      </c>
      <c r="B23" s="44" t="s">
        <v>55</v>
      </c>
      <c r="C23" s="38">
        <v>1530</v>
      </c>
      <c r="D23" s="39">
        <v>15.484525621511924</v>
      </c>
    </row>
    <row r="24" spans="1:4" s="45" customFormat="1" ht="15" customHeight="1" x14ac:dyDescent="0.3">
      <c r="A24" s="36">
        <v>7</v>
      </c>
      <c r="B24" s="37" t="s">
        <v>90</v>
      </c>
      <c r="C24" s="38">
        <v>1100</v>
      </c>
      <c r="D24" s="39">
        <v>11.19228817858955</v>
      </c>
    </row>
    <row r="25" spans="1:4" ht="9.9499999999999993" customHeight="1" x14ac:dyDescent="0.2">
      <c r="A25" s="49"/>
      <c r="B25" s="50"/>
      <c r="C25" s="51"/>
      <c r="D25" s="52"/>
    </row>
    <row r="26" spans="1:4" s="25" customFormat="1" ht="15" customHeight="1" x14ac:dyDescent="0.2">
      <c r="A26" s="26" t="s">
        <v>57</v>
      </c>
      <c r="B26" s="35"/>
      <c r="C26" s="28">
        <v>2060</v>
      </c>
      <c r="D26" s="29">
        <v>20.872653475393204</v>
      </c>
    </row>
    <row r="27" spans="1:4" ht="6" hidden="1" customHeight="1" x14ac:dyDescent="0.2">
      <c r="A27" s="19"/>
      <c r="B27" s="54"/>
      <c r="C27" s="55"/>
      <c r="D27" s="34"/>
    </row>
    <row r="28" spans="1:4" ht="9.75" hidden="1" customHeight="1" x14ac:dyDescent="0.2">
      <c r="A28" s="56"/>
      <c r="B28" s="5"/>
      <c r="C28" s="57"/>
      <c r="D28" s="31"/>
    </row>
    <row r="29" spans="1:4" ht="12.75" hidden="1" customHeight="1" x14ac:dyDescent="0.2">
      <c r="A29" s="19"/>
      <c r="B29" s="20"/>
      <c r="C29" s="58"/>
      <c r="D29" s="58"/>
    </row>
    <row r="30" spans="1:4" ht="12.75" hidden="1" customHeight="1" x14ac:dyDescent="0.2">
      <c r="A30" s="19" t="s">
        <v>58</v>
      </c>
      <c r="B30" s="20"/>
      <c r="C30" s="55">
        <v>3090</v>
      </c>
      <c r="D30" s="34">
        <v>100</v>
      </c>
    </row>
    <row r="31" spans="1:4" ht="12.75" hidden="1" customHeight="1" x14ac:dyDescent="0.2">
      <c r="A31" s="19"/>
      <c r="B31" s="20"/>
      <c r="C31" s="23"/>
      <c r="D31" s="24"/>
    </row>
    <row r="32" spans="1:4" s="40" customFormat="1" ht="12.75" hidden="1" customHeight="1" x14ac:dyDescent="0.3">
      <c r="A32" s="59" t="s">
        <v>49</v>
      </c>
      <c r="B32" s="60"/>
      <c r="C32" s="61">
        <v>370</v>
      </c>
      <c r="D32" s="46">
        <v>11.8600129617628</v>
      </c>
    </row>
    <row r="33" spans="1:4" s="40" customFormat="1" ht="12.75" hidden="1" customHeight="1" x14ac:dyDescent="0.3">
      <c r="A33" s="62">
        <v>1</v>
      </c>
      <c r="B33" s="63" t="s">
        <v>45</v>
      </c>
      <c r="C33" s="64" t="s">
        <v>227</v>
      </c>
      <c r="D33" s="41" t="s">
        <v>227</v>
      </c>
    </row>
    <row r="34" spans="1:4" s="40" customFormat="1" ht="12" hidden="1" x14ac:dyDescent="0.3">
      <c r="A34" s="62">
        <v>2</v>
      </c>
      <c r="B34" s="63" t="s">
        <v>50</v>
      </c>
      <c r="C34" s="64">
        <v>110</v>
      </c>
      <c r="D34" s="41">
        <v>3.5320803629293587</v>
      </c>
    </row>
    <row r="35" spans="1:4" s="40" customFormat="1" ht="12.75" hidden="1" customHeight="1" x14ac:dyDescent="0.3">
      <c r="A35" s="65">
        <v>3</v>
      </c>
      <c r="B35" s="66" t="s">
        <v>51</v>
      </c>
      <c r="C35" s="64">
        <v>250</v>
      </c>
      <c r="D35" s="41">
        <v>8.2307193778353849</v>
      </c>
    </row>
    <row r="36" spans="1:4" s="40" customFormat="1" ht="12.75" hidden="1" customHeight="1" x14ac:dyDescent="0.3">
      <c r="A36" s="65"/>
      <c r="B36" s="66"/>
      <c r="C36" s="63"/>
      <c r="D36" s="42"/>
    </row>
    <row r="37" spans="1:4" s="40" customFormat="1" ht="12.75" hidden="1" customHeight="1" x14ac:dyDescent="0.3">
      <c r="A37" s="59" t="s">
        <v>52</v>
      </c>
      <c r="B37" s="67"/>
      <c r="C37" s="61">
        <v>350</v>
      </c>
      <c r="D37" s="46">
        <v>11.276733635774464</v>
      </c>
    </row>
    <row r="38" spans="1:4" s="40" customFormat="1" ht="12.75" hidden="1" customHeight="1" x14ac:dyDescent="0.3">
      <c r="A38" s="65">
        <v>4</v>
      </c>
      <c r="B38" s="66" t="s">
        <v>46</v>
      </c>
      <c r="C38" s="64">
        <v>200</v>
      </c>
      <c r="D38" s="41">
        <v>6.5456902138690864</v>
      </c>
    </row>
    <row r="39" spans="1:4" s="40" customFormat="1" ht="12" hidden="1" x14ac:dyDescent="0.3">
      <c r="A39" s="65">
        <v>5</v>
      </c>
      <c r="B39" s="66" t="s">
        <v>53</v>
      </c>
      <c r="C39" s="64">
        <v>150</v>
      </c>
      <c r="D39" s="41">
        <v>4.7310434219053796</v>
      </c>
    </row>
    <row r="40" spans="1:4" s="40" customFormat="1" ht="12.75" hidden="1" customHeight="1" x14ac:dyDescent="0.3">
      <c r="A40" s="65"/>
      <c r="B40" s="66"/>
      <c r="C40" s="63"/>
      <c r="D40" s="42"/>
    </row>
    <row r="41" spans="1:4" s="40" customFormat="1" ht="12.75" hidden="1" customHeight="1" x14ac:dyDescent="0.3">
      <c r="A41" s="59" t="s">
        <v>54</v>
      </c>
      <c r="B41" s="67"/>
      <c r="C41" s="61">
        <v>2020</v>
      </c>
      <c r="D41" s="46">
        <v>65.327284510693445</v>
      </c>
    </row>
    <row r="42" spans="1:4" s="40" customFormat="1" ht="12.75" hidden="1" customHeight="1" x14ac:dyDescent="0.3">
      <c r="A42" s="62">
        <v>6</v>
      </c>
      <c r="B42" s="66" t="s">
        <v>55</v>
      </c>
      <c r="C42" s="64">
        <v>1290</v>
      </c>
      <c r="D42" s="41">
        <v>41.769280622164615</v>
      </c>
    </row>
    <row r="43" spans="1:4" s="40" customFormat="1" ht="12" hidden="1" x14ac:dyDescent="0.3">
      <c r="A43" s="62">
        <v>7</v>
      </c>
      <c r="B43" s="63" t="s">
        <v>56</v>
      </c>
      <c r="C43" s="64">
        <v>730</v>
      </c>
      <c r="D43" s="41">
        <v>23.558003888528837</v>
      </c>
    </row>
    <row r="44" spans="1:4" ht="12.75" hidden="1" customHeight="1" x14ac:dyDescent="0.2">
      <c r="A44" s="56"/>
      <c r="B44" s="5"/>
      <c r="C44" s="5"/>
      <c r="D44" s="31"/>
    </row>
    <row r="45" spans="1:4" ht="12.75" hidden="1" customHeight="1" x14ac:dyDescent="0.2">
      <c r="A45" s="19" t="s">
        <v>57</v>
      </c>
      <c r="B45" s="54"/>
      <c r="C45" s="55">
        <v>360</v>
      </c>
      <c r="D45" s="34">
        <v>11.535968891769281</v>
      </c>
    </row>
    <row r="46" spans="1:4" ht="4.5" hidden="1" customHeight="1" x14ac:dyDescent="0.2">
      <c r="A46" s="56"/>
      <c r="B46" s="5"/>
      <c r="C46" s="23"/>
      <c r="D46" s="24"/>
    </row>
    <row r="47" spans="1:4" ht="12.75" hidden="1" customHeight="1" x14ac:dyDescent="0.2">
      <c r="A47" s="19"/>
      <c r="B47" s="20"/>
      <c r="C47" s="58"/>
      <c r="D47" s="58"/>
    </row>
    <row r="48" spans="1:4" ht="12.75" hidden="1" customHeight="1" x14ac:dyDescent="0.2">
      <c r="A48" s="68" t="s">
        <v>59</v>
      </c>
      <c r="B48" s="20"/>
      <c r="C48" s="55" t="s">
        <v>227</v>
      </c>
      <c r="D48" s="34" t="s">
        <v>227</v>
      </c>
    </row>
    <row r="49" spans="1:4" ht="12.75" hidden="1" customHeight="1" x14ac:dyDescent="0.2">
      <c r="A49" s="19"/>
      <c r="B49" s="20"/>
      <c r="C49" s="23"/>
      <c r="D49" s="24"/>
    </row>
    <row r="50" spans="1:4" ht="12.75" hidden="1" customHeight="1" x14ac:dyDescent="0.2">
      <c r="A50" s="19" t="s">
        <v>49</v>
      </c>
      <c r="B50" s="20"/>
      <c r="C50" s="55" t="s">
        <v>227</v>
      </c>
      <c r="D50" s="34" t="s">
        <v>227</v>
      </c>
    </row>
    <row r="51" spans="1:4" ht="12.75" hidden="1" customHeight="1" x14ac:dyDescent="0.2">
      <c r="A51" s="56">
        <v>1</v>
      </c>
      <c r="B51" s="5" t="s">
        <v>45</v>
      </c>
      <c r="C51" s="23" t="s">
        <v>227</v>
      </c>
      <c r="D51" s="24" t="s">
        <v>227</v>
      </c>
    </row>
    <row r="52" spans="1:4" ht="12.75" hidden="1" customHeight="1" x14ac:dyDescent="0.2">
      <c r="A52" s="56">
        <v>2</v>
      </c>
      <c r="B52" s="5" t="s">
        <v>50</v>
      </c>
      <c r="C52" s="23" t="s">
        <v>227</v>
      </c>
      <c r="D52" s="24" t="s">
        <v>227</v>
      </c>
    </row>
    <row r="53" spans="1:4" ht="12.75" hidden="1" customHeight="1" x14ac:dyDescent="0.2">
      <c r="A53" s="69">
        <v>3</v>
      </c>
      <c r="B53" s="70" t="s">
        <v>51</v>
      </c>
      <c r="C53" s="23" t="s">
        <v>227</v>
      </c>
      <c r="D53" s="24" t="s">
        <v>227</v>
      </c>
    </row>
    <row r="54" spans="1:4" ht="12.75" hidden="1" customHeight="1" x14ac:dyDescent="0.2">
      <c r="A54" s="69"/>
      <c r="B54" s="70"/>
      <c r="C54" s="5"/>
      <c r="D54" s="31"/>
    </row>
    <row r="55" spans="1:4" ht="12.75" hidden="1" customHeight="1" x14ac:dyDescent="0.2">
      <c r="A55" s="19" t="s">
        <v>52</v>
      </c>
      <c r="B55" s="54"/>
      <c r="C55" s="55" t="s">
        <v>227</v>
      </c>
      <c r="D55" s="34" t="s">
        <v>227</v>
      </c>
    </row>
    <row r="56" spans="1:4" ht="12.75" hidden="1" customHeight="1" x14ac:dyDescent="0.2">
      <c r="A56" s="69">
        <v>4</v>
      </c>
      <c r="B56" s="70" t="s">
        <v>46</v>
      </c>
      <c r="C56" s="23" t="s">
        <v>227</v>
      </c>
      <c r="D56" s="24" t="s">
        <v>227</v>
      </c>
    </row>
    <row r="57" spans="1:4" ht="12.75" hidden="1" customHeight="1" x14ac:dyDescent="0.2">
      <c r="A57" s="69">
        <v>5</v>
      </c>
      <c r="B57" s="70" t="s">
        <v>53</v>
      </c>
      <c r="C57" s="23" t="s">
        <v>227</v>
      </c>
      <c r="D57" s="24" t="s">
        <v>227</v>
      </c>
    </row>
    <row r="58" spans="1:4" ht="12.75" hidden="1" customHeight="1" x14ac:dyDescent="0.2">
      <c r="A58" s="69"/>
      <c r="B58" s="70"/>
      <c r="C58" s="5"/>
      <c r="D58" s="31"/>
    </row>
    <row r="59" spans="1:4" ht="12.75" hidden="1" customHeight="1" x14ac:dyDescent="0.2">
      <c r="A59" s="19" t="s">
        <v>54</v>
      </c>
      <c r="B59" s="54"/>
      <c r="C59" s="55" t="s">
        <v>227</v>
      </c>
      <c r="D59" s="34" t="s">
        <v>227</v>
      </c>
    </row>
    <row r="60" spans="1:4" ht="12.75" hidden="1" customHeight="1" x14ac:dyDescent="0.2">
      <c r="A60" s="56">
        <v>6</v>
      </c>
      <c r="B60" s="70" t="s">
        <v>55</v>
      </c>
      <c r="C60" s="23" t="s">
        <v>227</v>
      </c>
      <c r="D60" s="24" t="s">
        <v>227</v>
      </c>
    </row>
    <row r="61" spans="1:4" ht="12.75" hidden="1" customHeight="1" x14ac:dyDescent="0.2">
      <c r="A61" s="56">
        <v>7</v>
      </c>
      <c r="B61" s="5" t="s">
        <v>56</v>
      </c>
      <c r="C61" s="23" t="s">
        <v>227</v>
      </c>
      <c r="D61" s="24" t="s">
        <v>227</v>
      </c>
    </row>
    <row r="62" spans="1:4" ht="12.75" hidden="1" customHeight="1" x14ac:dyDescent="0.2">
      <c r="A62" s="19"/>
      <c r="B62" s="54"/>
      <c r="C62" s="5"/>
      <c r="D62" s="31"/>
    </row>
    <row r="63" spans="1:4" ht="12.75" hidden="1" customHeight="1" x14ac:dyDescent="0.2">
      <c r="A63" s="19" t="s">
        <v>57</v>
      </c>
      <c r="B63" s="54"/>
      <c r="C63" s="55" t="s">
        <v>227</v>
      </c>
      <c r="D63" s="34" t="s">
        <v>227</v>
      </c>
    </row>
    <row r="64" spans="1:4" ht="12.75" hidden="1" customHeight="1" x14ac:dyDescent="0.2">
      <c r="A64" s="19"/>
      <c r="B64" s="54"/>
      <c r="C64" s="55"/>
      <c r="D64" s="34"/>
    </row>
    <row r="65" spans="1:4" ht="12.75" hidden="1" customHeight="1" x14ac:dyDescent="0.2">
      <c r="A65" s="19"/>
      <c r="B65" s="54"/>
      <c r="C65" s="55"/>
      <c r="D65" s="34"/>
    </row>
    <row r="66" spans="1:4" ht="12.75" hidden="1" customHeight="1" x14ac:dyDescent="0.2">
      <c r="A66" s="71"/>
      <c r="B66" s="72"/>
      <c r="C66" s="73"/>
      <c r="D66" s="74"/>
    </row>
    <row r="67" spans="1:4" ht="12.75" hidden="1" customHeight="1" x14ac:dyDescent="0.2">
      <c r="A67" s="56"/>
      <c r="B67" s="5"/>
      <c r="C67" s="5"/>
      <c r="D67" s="31"/>
    </row>
    <row r="68" spans="1:4" ht="12.75" hidden="1" customHeight="1" x14ac:dyDescent="0.2">
      <c r="A68" s="19" t="s">
        <v>60</v>
      </c>
      <c r="B68" s="20"/>
      <c r="C68" s="55">
        <v>6770</v>
      </c>
      <c r="D68" s="34">
        <v>100</v>
      </c>
    </row>
    <row r="69" spans="1:4" ht="12.75" hidden="1" customHeight="1" x14ac:dyDescent="0.2">
      <c r="A69" s="19"/>
      <c r="B69" s="20"/>
      <c r="C69" s="23"/>
      <c r="D69" s="24"/>
    </row>
    <row r="70" spans="1:4" s="40" customFormat="1" ht="12.75" hidden="1" customHeight="1" x14ac:dyDescent="0.3">
      <c r="A70" s="59" t="s">
        <v>49</v>
      </c>
      <c r="B70" s="60"/>
      <c r="C70" s="61">
        <v>1090</v>
      </c>
      <c r="D70" s="46">
        <v>16.147141379819764</v>
      </c>
    </row>
    <row r="71" spans="1:4" s="40" customFormat="1" ht="12.75" hidden="1" customHeight="1" x14ac:dyDescent="0.3">
      <c r="A71" s="62">
        <v>1</v>
      </c>
      <c r="B71" s="63" t="s">
        <v>45</v>
      </c>
      <c r="C71" s="64" t="s">
        <v>227</v>
      </c>
      <c r="D71" s="41" t="s">
        <v>227</v>
      </c>
    </row>
    <row r="72" spans="1:4" s="40" customFormat="1" ht="12.75" hidden="1" customHeight="1" x14ac:dyDescent="0.3">
      <c r="A72" s="62">
        <v>2</v>
      </c>
      <c r="B72" s="63" t="s">
        <v>50</v>
      </c>
      <c r="C72" s="64">
        <v>340</v>
      </c>
      <c r="D72" s="41">
        <v>5.0672182006204753</v>
      </c>
    </row>
    <row r="73" spans="1:4" s="40" customFormat="1" ht="12.75" hidden="1" customHeight="1" x14ac:dyDescent="0.3">
      <c r="A73" s="65">
        <v>3</v>
      </c>
      <c r="B73" s="66" t="s">
        <v>51</v>
      </c>
      <c r="C73" s="64">
        <v>740</v>
      </c>
      <c r="D73" s="41">
        <v>10.976510562860097</v>
      </c>
    </row>
    <row r="74" spans="1:4" s="40" customFormat="1" ht="12.75" hidden="1" customHeight="1" x14ac:dyDescent="0.3">
      <c r="A74" s="65"/>
      <c r="B74" s="66"/>
      <c r="C74" s="63"/>
      <c r="D74" s="42"/>
    </row>
    <row r="75" spans="1:4" s="40" customFormat="1" ht="12.75" hidden="1" customHeight="1" x14ac:dyDescent="0.3">
      <c r="A75" s="59" t="s">
        <v>52</v>
      </c>
      <c r="B75" s="67"/>
      <c r="C75" s="61">
        <v>3360</v>
      </c>
      <c r="D75" s="46">
        <v>49.667602304624019</v>
      </c>
    </row>
    <row r="76" spans="1:4" s="40" customFormat="1" ht="12.75" hidden="1" customHeight="1" x14ac:dyDescent="0.3">
      <c r="A76" s="65">
        <v>4</v>
      </c>
      <c r="B76" s="66" t="s">
        <v>46</v>
      </c>
      <c r="C76" s="64">
        <v>660</v>
      </c>
      <c r="D76" s="41">
        <v>9.7503323976953755</v>
      </c>
    </row>
    <row r="77" spans="1:4" s="40" customFormat="1" ht="12.75" hidden="1" customHeight="1" x14ac:dyDescent="0.3">
      <c r="A77" s="65">
        <v>5</v>
      </c>
      <c r="B77" s="66" t="s">
        <v>53</v>
      </c>
      <c r="C77" s="64">
        <v>2700</v>
      </c>
      <c r="D77" s="41">
        <v>39.917269906928645</v>
      </c>
    </row>
    <row r="78" spans="1:4" s="40" customFormat="1" ht="12.75" hidden="1" customHeight="1" x14ac:dyDescent="0.3">
      <c r="A78" s="65"/>
      <c r="B78" s="66"/>
      <c r="C78" s="63"/>
      <c r="D78" s="42"/>
    </row>
    <row r="79" spans="1:4" s="40" customFormat="1" ht="12.75" hidden="1" customHeight="1" x14ac:dyDescent="0.3">
      <c r="A79" s="59" t="s">
        <v>54</v>
      </c>
      <c r="B79" s="67"/>
      <c r="C79" s="61">
        <v>610</v>
      </c>
      <c r="D79" s="46">
        <v>9.0559905451322198</v>
      </c>
    </row>
    <row r="80" spans="1:4" s="40" customFormat="1" ht="12.75" hidden="1" customHeight="1" x14ac:dyDescent="0.3">
      <c r="A80" s="62">
        <v>6</v>
      </c>
      <c r="B80" s="66" t="s">
        <v>55</v>
      </c>
      <c r="C80" s="64">
        <v>240</v>
      </c>
      <c r="D80" s="41">
        <v>3.5012557246269762</v>
      </c>
    </row>
    <row r="81" spans="1:4" s="45" customFormat="1" ht="12.75" hidden="1" customHeight="1" x14ac:dyDescent="0.3">
      <c r="A81" s="62">
        <v>7</v>
      </c>
      <c r="B81" s="63" t="s">
        <v>56</v>
      </c>
      <c r="C81" s="64">
        <v>380</v>
      </c>
      <c r="D81" s="41">
        <v>5.554734820505244</v>
      </c>
    </row>
    <row r="82" spans="1:4" ht="12.75" hidden="1" customHeight="1" x14ac:dyDescent="0.2">
      <c r="A82" s="56"/>
      <c r="B82" s="70"/>
      <c r="C82" s="55"/>
      <c r="D82" s="34"/>
    </row>
    <row r="83" spans="1:4" ht="12.75" hidden="1" customHeight="1" x14ac:dyDescent="0.2">
      <c r="A83" s="19" t="s">
        <v>57</v>
      </c>
      <c r="B83" s="54"/>
      <c r="C83" s="55">
        <v>1700</v>
      </c>
      <c r="D83" s="34">
        <v>25.129265770423991</v>
      </c>
    </row>
    <row r="84" spans="1:4" s="75" customFormat="1" ht="5.0999999999999996" customHeight="1" x14ac:dyDescent="0.2">
      <c r="A84" s="143"/>
      <c r="B84" s="144"/>
      <c r="C84" s="145"/>
      <c r="D84" s="146"/>
    </row>
    <row r="85" spans="1:4" s="75" customFormat="1" ht="5.0999999999999996" customHeight="1" x14ac:dyDescent="0.2">
      <c r="A85" s="147"/>
      <c r="B85" s="148"/>
      <c r="C85" s="148"/>
      <c r="D85" s="149"/>
    </row>
    <row r="86" spans="1:4" s="76" customFormat="1" ht="12" customHeight="1" x14ac:dyDescent="0.3">
      <c r="A86" s="426" t="s">
        <v>118</v>
      </c>
      <c r="B86" s="426"/>
      <c r="C86" s="426"/>
      <c r="D86" s="426"/>
    </row>
    <row r="87" spans="1:4" s="77" customFormat="1" ht="21.95" customHeight="1" x14ac:dyDescent="0.3">
      <c r="A87" s="428" t="s">
        <v>91</v>
      </c>
      <c r="B87" s="428"/>
      <c r="C87" s="428"/>
      <c r="D87" s="428"/>
    </row>
    <row r="88" spans="1:4" s="78" customFormat="1" ht="12" customHeight="1" x14ac:dyDescent="0.15">
      <c r="A88" s="427" t="s">
        <v>139</v>
      </c>
      <c r="B88" s="427"/>
      <c r="C88" s="427"/>
      <c r="D88" s="427"/>
    </row>
  </sheetData>
  <mergeCells count="5">
    <mergeCell ref="A2:D2"/>
    <mergeCell ref="A86:D86"/>
    <mergeCell ref="A88:D88"/>
    <mergeCell ref="A87:D87"/>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workbookViewId="0"/>
  </sheetViews>
  <sheetFormatPr defaultColWidth="9" defaultRowHeight="15" x14ac:dyDescent="0.25"/>
  <cols>
    <col min="1" max="1" width="40.5" style="88" customWidth="1"/>
    <col min="2" max="2" width="6.125" style="88" customWidth="1"/>
    <col min="3" max="3" width="8.375" style="88" customWidth="1"/>
    <col min="4" max="4" width="8.875" style="88" customWidth="1"/>
    <col min="5" max="5" width="14.125" style="88" customWidth="1"/>
    <col min="6" max="6" width="11.625" style="88" customWidth="1"/>
    <col min="7" max="7" width="7" style="88" customWidth="1"/>
    <col min="8" max="10" width="6.125" style="88" customWidth="1"/>
    <col min="11" max="11" width="6" style="88" customWidth="1"/>
    <col min="12" max="16384" width="9" style="88"/>
  </cols>
  <sheetData>
    <row r="1" spans="1:253" s="4" customFormat="1" ht="15" customHeight="1" x14ac:dyDescent="0.2">
      <c r="A1" s="141"/>
      <c r="B1" s="141"/>
      <c r="C1" s="141"/>
      <c r="D1" s="142"/>
      <c r="E1" s="142" t="s">
        <v>116</v>
      </c>
      <c r="G1" s="8"/>
      <c r="H1" s="8"/>
      <c r="I1" s="8"/>
      <c r="J1" s="8"/>
      <c r="K1" s="8"/>
      <c r="L1" s="8"/>
      <c r="M1" s="8"/>
      <c r="N1" s="8"/>
      <c r="O1" s="8"/>
      <c r="P1" s="8"/>
      <c r="Q1" s="8"/>
      <c r="R1" s="8"/>
      <c r="S1" s="8"/>
      <c r="T1" s="8"/>
      <c r="U1" s="8"/>
      <c r="V1" s="8"/>
      <c r="W1" s="8"/>
    </row>
    <row r="2" spans="1:253" s="4" customFormat="1" ht="30" customHeight="1" x14ac:dyDescent="0.2">
      <c r="A2" s="425" t="s">
        <v>98</v>
      </c>
      <c r="B2" s="425"/>
      <c r="C2" s="425"/>
      <c r="D2" s="425"/>
      <c r="E2" s="425"/>
      <c r="F2" s="6"/>
      <c r="G2" s="6"/>
      <c r="H2" s="6"/>
      <c r="I2" s="6"/>
      <c r="J2" s="8"/>
      <c r="K2" s="8"/>
      <c r="L2" s="8"/>
      <c r="M2" s="8"/>
      <c r="N2" s="8"/>
      <c r="O2" s="8"/>
      <c r="P2" s="8"/>
      <c r="Q2" s="8"/>
      <c r="R2" s="8"/>
      <c r="S2" s="8"/>
      <c r="T2" s="8"/>
      <c r="U2" s="8"/>
      <c r="V2" s="8"/>
      <c r="W2" s="8"/>
    </row>
    <row r="3" spans="1:253" s="4" customFormat="1" ht="5.0999999999999996" customHeight="1" x14ac:dyDescent="0.25">
      <c r="A3" s="1"/>
      <c r="B3" s="1"/>
      <c r="C3" s="1"/>
      <c r="D3" s="1"/>
      <c r="E3" s="1"/>
      <c r="F3" s="1"/>
      <c r="G3" s="1"/>
      <c r="H3" s="1"/>
      <c r="I3" s="1"/>
      <c r="J3" s="8"/>
      <c r="K3" s="9"/>
      <c r="L3" s="8"/>
      <c r="M3" s="8"/>
      <c r="N3" s="8"/>
      <c r="O3" s="8"/>
      <c r="P3" s="8"/>
      <c r="Q3" s="8"/>
      <c r="R3" s="8"/>
      <c r="S3" s="8"/>
      <c r="T3" s="8"/>
      <c r="U3" s="8"/>
      <c r="V3" s="8"/>
      <c r="W3" s="8"/>
    </row>
    <row r="4" spans="1:253" s="4" customFormat="1" ht="5.0999999999999996" customHeight="1" x14ac:dyDescent="0.2">
      <c r="A4" s="10"/>
      <c r="B4" s="11"/>
      <c r="C4" s="8"/>
      <c r="D4" s="8"/>
      <c r="E4" s="8"/>
      <c r="F4" s="8"/>
      <c r="G4" s="8"/>
      <c r="H4" s="8"/>
      <c r="I4" s="8"/>
      <c r="J4" s="8"/>
      <c r="K4" s="8"/>
      <c r="L4" s="8"/>
      <c r="M4" s="8"/>
      <c r="N4" s="8"/>
      <c r="O4" s="12"/>
      <c r="P4" s="12"/>
      <c r="Q4" s="12"/>
      <c r="R4" s="12"/>
      <c r="S4" s="12"/>
      <c r="T4" s="12"/>
      <c r="U4" s="12"/>
      <c r="V4" s="12"/>
      <c r="W4" s="12"/>
    </row>
    <row r="5" spans="1:253" s="18" customFormat="1" ht="20.100000000000001" customHeight="1" x14ac:dyDescent="0.3">
      <c r="A5" s="13" t="s">
        <v>146</v>
      </c>
      <c r="B5" s="14"/>
      <c r="C5" s="14"/>
      <c r="D5" s="14"/>
      <c r="E5" s="16" t="s">
        <v>231</v>
      </c>
      <c r="F5" s="17"/>
      <c r="G5" s="17"/>
      <c r="H5" s="17"/>
      <c r="I5" s="17"/>
      <c r="J5" s="17"/>
      <c r="Q5" s="214"/>
      <c r="R5" s="215"/>
      <c r="S5" s="215"/>
      <c r="T5" s="215"/>
      <c r="U5" s="215"/>
      <c r="V5" s="215"/>
      <c r="W5" s="215"/>
      <c r="X5" s="215"/>
      <c r="Y5" s="215"/>
    </row>
    <row r="6" spans="1:253" ht="5.0999999999999996" customHeight="1" x14ac:dyDescent="0.25">
      <c r="A6" s="169"/>
      <c r="B6" s="170"/>
      <c r="C6" s="170"/>
      <c r="D6" s="170"/>
      <c r="E6" s="170"/>
      <c r="F6" s="87"/>
      <c r="G6" s="87"/>
      <c r="H6" s="87"/>
      <c r="I6" s="87"/>
      <c r="J6" s="87"/>
      <c r="K6" s="87"/>
      <c r="L6" s="216"/>
      <c r="M6" s="217"/>
      <c r="N6" s="217"/>
      <c r="O6" s="217"/>
      <c r="P6" s="217"/>
      <c r="Q6" s="217"/>
      <c r="R6" s="217"/>
      <c r="S6" s="217"/>
      <c r="T6" s="217"/>
      <c r="U6" s="87"/>
      <c r="W6" s="218"/>
      <c r="X6" s="218"/>
      <c r="Y6" s="218"/>
      <c r="Z6" s="218"/>
      <c r="AA6" s="218"/>
      <c r="AB6" s="218"/>
      <c r="AC6" s="218"/>
      <c r="AD6" s="218"/>
    </row>
    <row r="7" spans="1:253" ht="15" customHeight="1" x14ac:dyDescent="0.25">
      <c r="A7" s="169"/>
      <c r="B7" s="432" t="s">
        <v>117</v>
      </c>
      <c r="C7" s="434" t="s">
        <v>74</v>
      </c>
      <c r="D7" s="434"/>
      <c r="E7" s="434"/>
      <c r="F7" s="87"/>
      <c r="G7" s="87"/>
      <c r="H7" s="87"/>
      <c r="I7" s="87"/>
      <c r="J7" s="87"/>
      <c r="K7" s="87"/>
      <c r="L7" s="87"/>
      <c r="M7" s="87"/>
      <c r="N7" s="87"/>
      <c r="O7" s="87"/>
      <c r="P7" s="87"/>
      <c r="Q7" s="87"/>
      <c r="R7" s="87"/>
      <c r="S7" s="216"/>
      <c r="T7" s="217"/>
      <c r="U7" s="217"/>
      <c r="V7" s="217"/>
      <c r="W7" s="218"/>
      <c r="X7" s="218"/>
      <c r="Y7" s="218"/>
      <c r="Z7" s="218"/>
      <c r="AA7" s="218"/>
      <c r="AB7" s="218"/>
      <c r="AC7" s="218"/>
      <c r="AD7" s="218"/>
    </row>
    <row r="8" spans="1:253" ht="54.75" customHeight="1" x14ac:dyDescent="0.25">
      <c r="A8" s="169"/>
      <c r="B8" s="433"/>
      <c r="C8" s="213" t="s">
        <v>125</v>
      </c>
      <c r="D8" s="213" t="s">
        <v>52</v>
      </c>
      <c r="E8" s="213" t="s">
        <v>89</v>
      </c>
      <c r="F8" s="87"/>
      <c r="G8" s="87"/>
      <c r="H8" s="87"/>
      <c r="I8" s="87"/>
      <c r="J8" s="87"/>
      <c r="K8" s="87"/>
      <c r="L8" s="87"/>
      <c r="M8" s="87"/>
      <c r="N8" s="87"/>
      <c r="O8" s="87"/>
      <c r="P8" s="87"/>
      <c r="Q8" s="87"/>
      <c r="R8" s="87"/>
      <c r="S8" s="216"/>
      <c r="T8" s="217"/>
      <c r="U8" s="217"/>
      <c r="V8" s="217"/>
      <c r="W8" s="218"/>
      <c r="X8" s="218"/>
      <c r="Y8" s="218"/>
      <c r="Z8" s="218"/>
      <c r="AA8" s="218"/>
      <c r="AB8" s="218"/>
      <c r="AC8" s="218"/>
      <c r="AD8" s="218"/>
    </row>
    <row r="9" spans="1:253" ht="5.0999999999999996" customHeight="1" x14ac:dyDescent="0.25">
      <c r="A9" s="171"/>
      <c r="B9" s="172"/>
      <c r="C9" s="172"/>
      <c r="D9" s="172"/>
      <c r="E9" s="172"/>
      <c r="F9" s="87"/>
      <c r="G9" s="87"/>
      <c r="H9" s="87"/>
      <c r="I9" s="87"/>
      <c r="J9" s="87"/>
      <c r="K9" s="87"/>
      <c r="L9" s="87"/>
      <c r="M9" s="87"/>
      <c r="N9" s="87"/>
      <c r="O9" s="87"/>
      <c r="P9" s="87"/>
      <c r="Q9" s="87"/>
      <c r="R9" s="87"/>
      <c r="S9" s="216"/>
      <c r="T9" s="217"/>
      <c r="U9" s="217"/>
      <c r="V9" s="217"/>
      <c r="W9" s="218"/>
      <c r="X9" s="218"/>
      <c r="Y9" s="218"/>
      <c r="Z9" s="218"/>
      <c r="AA9" s="218"/>
      <c r="AB9" s="218"/>
      <c r="AC9" s="218"/>
      <c r="AD9" s="218"/>
    </row>
    <row r="10" spans="1:253" ht="5.0999999999999996" customHeight="1" x14ac:dyDescent="0.25">
      <c r="A10" s="87"/>
      <c r="B10" s="173"/>
      <c r="C10" s="173"/>
      <c r="D10" s="173"/>
      <c r="E10" s="173"/>
      <c r="F10" s="87"/>
      <c r="G10" s="87"/>
      <c r="H10" s="87"/>
      <c r="I10" s="87"/>
      <c r="J10" s="87"/>
      <c r="K10" s="87"/>
      <c r="L10" s="87"/>
      <c r="M10" s="87"/>
      <c r="N10" s="87"/>
      <c r="O10" s="87"/>
      <c r="P10" s="87"/>
      <c r="Q10" s="87"/>
      <c r="R10" s="87"/>
      <c r="S10" s="219"/>
      <c r="T10" s="220"/>
      <c r="U10" s="220"/>
      <c r="V10" s="220"/>
      <c r="W10" s="218"/>
      <c r="X10" s="218"/>
      <c r="Y10" s="218"/>
      <c r="Z10" s="218"/>
      <c r="AA10" s="218"/>
      <c r="AB10" s="218"/>
      <c r="AC10" s="218"/>
      <c r="AD10" s="218"/>
    </row>
    <row r="11" spans="1:253" s="165" customFormat="1" ht="15" customHeight="1" x14ac:dyDescent="0.3">
      <c r="A11" s="83" t="s">
        <v>3</v>
      </c>
      <c r="B11" s="84">
        <v>9860</v>
      </c>
      <c r="C11" s="84">
        <v>1460</v>
      </c>
      <c r="D11" s="84">
        <v>3710</v>
      </c>
      <c r="E11" s="84">
        <v>4690</v>
      </c>
      <c r="F11" s="350"/>
      <c r="G11" s="351"/>
      <c r="H11" s="351"/>
      <c r="I11" s="351"/>
      <c r="J11" s="351"/>
      <c r="K11" s="351"/>
      <c r="L11" s="351"/>
      <c r="M11" s="351"/>
      <c r="N11" s="351"/>
      <c r="O11" s="351"/>
      <c r="P11" s="351"/>
      <c r="Q11" s="351"/>
      <c r="R11" s="351"/>
      <c r="S11" s="352"/>
      <c r="T11" s="353"/>
      <c r="U11" s="353"/>
      <c r="V11" s="353"/>
      <c r="W11" s="354"/>
      <c r="X11" s="354"/>
      <c r="Y11" s="354"/>
      <c r="Z11" s="354"/>
      <c r="AA11" s="354"/>
      <c r="AB11" s="354"/>
      <c r="AC11" s="354"/>
      <c r="AD11" s="354"/>
    </row>
    <row r="12" spans="1:253" s="281" customFormat="1" ht="15.75" x14ac:dyDescent="0.3">
      <c r="A12" s="83"/>
      <c r="B12" s="86"/>
      <c r="C12" s="86">
        <v>14.80466768138001</v>
      </c>
      <c r="D12" s="86">
        <v>37.645865043125312</v>
      </c>
      <c r="E12" s="86">
        <v>47.549467275494671</v>
      </c>
      <c r="F12" s="350"/>
      <c r="G12" s="355"/>
      <c r="H12" s="355"/>
      <c r="I12" s="355"/>
      <c r="J12" s="355"/>
      <c r="K12" s="355"/>
      <c r="L12" s="355"/>
      <c r="M12" s="355"/>
      <c r="N12" s="355"/>
      <c r="O12" s="355"/>
      <c r="P12" s="355"/>
      <c r="Q12" s="355"/>
      <c r="R12" s="355"/>
      <c r="S12" s="356"/>
      <c r="T12" s="357"/>
      <c r="U12" s="357"/>
      <c r="V12" s="357"/>
      <c r="W12" s="354"/>
      <c r="X12" s="354"/>
      <c r="Y12" s="354"/>
      <c r="Z12" s="354"/>
      <c r="AA12" s="354"/>
      <c r="AB12" s="354"/>
      <c r="AC12" s="354"/>
      <c r="AD12" s="354"/>
    </row>
    <row r="13" spans="1:253" s="281" customFormat="1" ht="5.0999999999999996" customHeight="1" x14ac:dyDescent="0.3">
      <c r="A13" s="89"/>
      <c r="B13" s="90"/>
      <c r="C13" s="90"/>
      <c r="D13" s="90"/>
      <c r="E13" s="90"/>
      <c r="F13" s="350"/>
      <c r="G13" s="355"/>
      <c r="H13" s="355"/>
      <c r="I13" s="355"/>
      <c r="J13" s="355"/>
      <c r="K13" s="355"/>
      <c r="L13" s="355"/>
      <c r="M13" s="355"/>
      <c r="N13" s="355"/>
      <c r="O13" s="355"/>
      <c r="P13" s="355"/>
      <c r="Q13" s="355"/>
      <c r="R13" s="355"/>
      <c r="S13" s="356"/>
      <c r="T13" s="357"/>
      <c r="U13" s="357"/>
      <c r="V13" s="357"/>
      <c r="W13" s="354"/>
      <c r="X13" s="354"/>
      <c r="Y13" s="354"/>
      <c r="Z13" s="354"/>
      <c r="AA13" s="354"/>
      <c r="AB13" s="354"/>
      <c r="AC13" s="354"/>
      <c r="AD13" s="354"/>
    </row>
    <row r="14" spans="1:253" s="361" customFormat="1" ht="15" customHeight="1" x14ac:dyDescent="0.3">
      <c r="A14" s="91" t="s">
        <v>16</v>
      </c>
      <c r="B14" s="92">
        <v>4480</v>
      </c>
      <c r="C14" s="118">
        <v>7.6820008932559176</v>
      </c>
      <c r="D14" s="118">
        <v>33.921393479231796</v>
      </c>
      <c r="E14" s="118">
        <v>58.39660562751228</v>
      </c>
      <c r="F14" s="99"/>
      <c r="G14" s="358"/>
      <c r="H14" s="358"/>
      <c r="I14" s="358"/>
      <c r="J14" s="358"/>
      <c r="K14" s="358"/>
      <c r="L14" s="358"/>
      <c r="M14" s="358"/>
      <c r="N14" s="358"/>
      <c r="O14" s="358"/>
      <c r="P14" s="358"/>
      <c r="Q14" s="358"/>
      <c r="R14" s="358"/>
      <c r="S14" s="359"/>
      <c r="T14" s="360"/>
      <c r="U14" s="360"/>
      <c r="V14" s="360"/>
      <c r="W14" s="354"/>
      <c r="X14" s="354"/>
      <c r="Y14" s="354"/>
      <c r="Z14" s="354"/>
      <c r="AA14" s="354"/>
      <c r="AB14" s="354"/>
      <c r="AC14" s="354"/>
      <c r="AD14" s="354"/>
    </row>
    <row r="15" spans="1:253" s="117" customFormat="1" ht="5.0999999999999996" customHeight="1" x14ac:dyDescent="0.3">
      <c r="A15" s="91"/>
      <c r="B15" s="93"/>
      <c r="C15" s="237"/>
      <c r="D15" s="237"/>
      <c r="E15" s="237"/>
      <c r="F15" s="99"/>
      <c r="G15" s="358"/>
      <c r="H15" s="358"/>
      <c r="I15" s="358"/>
      <c r="J15" s="358"/>
      <c r="K15" s="358"/>
      <c r="L15" s="358"/>
      <c r="M15" s="358"/>
      <c r="N15" s="358"/>
      <c r="O15" s="358"/>
      <c r="P15" s="358"/>
      <c r="Q15" s="358"/>
      <c r="R15" s="358"/>
      <c r="S15" s="362"/>
      <c r="T15" s="363"/>
      <c r="U15" s="363"/>
      <c r="V15" s="363"/>
      <c r="W15" s="354"/>
      <c r="X15" s="354"/>
      <c r="Y15" s="354"/>
      <c r="Z15" s="354"/>
      <c r="AA15" s="354"/>
      <c r="AB15" s="354"/>
      <c r="AC15" s="354"/>
      <c r="AD15" s="354"/>
    </row>
    <row r="16" spans="1:253" s="117" customFormat="1" ht="15" customHeight="1" x14ac:dyDescent="0.3">
      <c r="A16" s="94" t="s">
        <v>17</v>
      </c>
      <c r="B16" s="93">
        <v>410</v>
      </c>
      <c r="C16" s="95">
        <v>41.062801932367151</v>
      </c>
      <c r="D16" s="95">
        <v>58.937198067632849</v>
      </c>
      <c r="E16" s="95" t="s">
        <v>232</v>
      </c>
      <c r="F16" s="99"/>
      <c r="G16" s="358"/>
      <c r="H16" s="358"/>
      <c r="I16" s="358"/>
      <c r="J16" s="358"/>
      <c r="K16" s="358"/>
      <c r="L16" s="358"/>
      <c r="M16" s="358"/>
      <c r="N16" s="358"/>
      <c r="O16" s="358"/>
      <c r="P16" s="358"/>
      <c r="Q16" s="358"/>
      <c r="R16" s="358"/>
      <c r="S16" s="364"/>
      <c r="T16" s="365"/>
      <c r="U16" s="365"/>
      <c r="V16" s="365"/>
      <c r="W16" s="354"/>
      <c r="X16" s="354"/>
      <c r="Y16" s="354"/>
      <c r="Z16" s="354"/>
      <c r="AA16" s="354"/>
      <c r="AB16" s="354"/>
      <c r="AC16" s="354"/>
      <c r="AD16" s="354"/>
      <c r="AE16" s="358"/>
      <c r="AF16" s="358"/>
      <c r="AG16" s="358"/>
      <c r="AH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358"/>
      <c r="DP16" s="358"/>
      <c r="DQ16" s="358"/>
      <c r="DR16" s="358"/>
      <c r="DS16" s="358"/>
      <c r="DT16" s="358"/>
      <c r="DU16" s="358"/>
      <c r="DV16" s="358"/>
      <c r="DW16" s="358"/>
      <c r="DX16" s="358"/>
      <c r="DY16" s="358"/>
      <c r="DZ16" s="358"/>
      <c r="EA16" s="358"/>
      <c r="EB16" s="358"/>
      <c r="EC16" s="358"/>
      <c r="ED16" s="358"/>
      <c r="EE16" s="358"/>
      <c r="EF16" s="358"/>
      <c r="EG16" s="358"/>
      <c r="EH16" s="358"/>
      <c r="EI16" s="358"/>
      <c r="EJ16" s="358"/>
      <c r="EK16" s="358"/>
      <c r="EL16" s="358"/>
      <c r="EM16" s="358"/>
      <c r="EN16" s="358"/>
      <c r="EO16" s="358"/>
      <c r="EP16" s="358"/>
      <c r="EQ16" s="358"/>
      <c r="ER16" s="358"/>
      <c r="ES16" s="358"/>
      <c r="ET16" s="358"/>
      <c r="EU16" s="358"/>
      <c r="EV16" s="358"/>
      <c r="EW16" s="358"/>
      <c r="EX16" s="358"/>
      <c r="EY16" s="358"/>
      <c r="EZ16" s="358"/>
      <c r="FA16" s="358"/>
      <c r="FB16" s="358"/>
      <c r="FC16" s="358"/>
      <c r="FD16" s="358"/>
      <c r="FE16" s="358"/>
      <c r="FF16" s="358"/>
      <c r="FG16" s="358"/>
      <c r="FH16" s="358"/>
      <c r="FI16" s="358"/>
      <c r="FJ16" s="358"/>
      <c r="FK16" s="358"/>
      <c r="FL16" s="358"/>
      <c r="FM16" s="358"/>
      <c r="FN16" s="358"/>
      <c r="FO16" s="358"/>
      <c r="FP16" s="358"/>
      <c r="FQ16" s="358"/>
      <c r="FR16" s="358"/>
      <c r="FS16" s="358"/>
      <c r="FT16" s="358"/>
      <c r="FU16" s="358"/>
      <c r="FV16" s="358"/>
      <c r="FW16" s="358"/>
      <c r="FX16" s="358"/>
      <c r="FY16" s="358"/>
      <c r="FZ16" s="358"/>
      <c r="GA16" s="358"/>
      <c r="GB16" s="358"/>
      <c r="GC16" s="358"/>
      <c r="GD16" s="358"/>
      <c r="GE16" s="358"/>
      <c r="GF16" s="358"/>
      <c r="GG16" s="358"/>
      <c r="GH16" s="358"/>
      <c r="GI16" s="358"/>
      <c r="GJ16" s="358"/>
      <c r="GK16" s="358"/>
      <c r="GL16" s="358"/>
      <c r="GM16" s="358"/>
      <c r="GN16" s="358"/>
      <c r="GO16" s="358"/>
      <c r="GP16" s="358"/>
      <c r="GQ16" s="358"/>
      <c r="GR16" s="358"/>
      <c r="GS16" s="358"/>
      <c r="GT16" s="358"/>
      <c r="GU16" s="358"/>
      <c r="GV16" s="358"/>
      <c r="GW16" s="358"/>
      <c r="GX16" s="358"/>
      <c r="GY16" s="358"/>
      <c r="GZ16" s="358"/>
      <c r="HA16" s="358"/>
      <c r="HB16" s="358"/>
      <c r="HC16" s="358"/>
      <c r="HD16" s="358"/>
      <c r="HE16" s="358"/>
      <c r="HF16" s="358"/>
      <c r="HG16" s="358"/>
      <c r="HH16" s="358"/>
      <c r="HI16" s="358"/>
      <c r="HJ16" s="358"/>
      <c r="HK16" s="358"/>
      <c r="HL16" s="358"/>
      <c r="HM16" s="358"/>
      <c r="HN16" s="358"/>
      <c r="HO16" s="358"/>
      <c r="HP16" s="358"/>
      <c r="HQ16" s="358"/>
      <c r="HR16" s="358"/>
      <c r="HS16" s="358"/>
      <c r="HT16" s="358"/>
      <c r="HU16" s="358"/>
      <c r="HV16" s="358"/>
      <c r="HW16" s="358"/>
      <c r="HX16" s="358"/>
      <c r="HY16" s="358"/>
      <c r="HZ16" s="358"/>
      <c r="IA16" s="358"/>
      <c r="IB16" s="358"/>
      <c r="IC16" s="358"/>
      <c r="ID16" s="358"/>
      <c r="IE16" s="358"/>
      <c r="IF16" s="358"/>
      <c r="IG16" s="358"/>
      <c r="IH16" s="358"/>
      <c r="II16" s="358"/>
      <c r="IJ16" s="358"/>
      <c r="IK16" s="358"/>
      <c r="IL16" s="358"/>
      <c r="IM16" s="358"/>
      <c r="IN16" s="358"/>
      <c r="IO16" s="358"/>
      <c r="IP16" s="358"/>
      <c r="IQ16" s="358"/>
      <c r="IR16" s="358"/>
      <c r="IS16" s="358"/>
    </row>
    <row r="17" spans="1:5" s="117" customFormat="1" ht="15" customHeight="1" x14ac:dyDescent="0.3">
      <c r="A17" s="96" t="s">
        <v>18</v>
      </c>
      <c r="B17" s="93">
        <v>60</v>
      </c>
      <c r="C17" s="95">
        <v>32.142857142857146</v>
      </c>
      <c r="D17" s="95">
        <v>67.857142857142861</v>
      </c>
      <c r="E17" s="95" t="s">
        <v>232</v>
      </c>
    </row>
    <row r="18" spans="1:5" s="117" customFormat="1" ht="15" customHeight="1" x14ac:dyDescent="0.3">
      <c r="A18" s="96" t="s">
        <v>19</v>
      </c>
      <c r="B18" s="93">
        <v>220</v>
      </c>
      <c r="C18" s="95">
        <v>5.93607305936073</v>
      </c>
      <c r="D18" s="95">
        <v>94.063926940639263</v>
      </c>
      <c r="E18" s="95" t="s">
        <v>232</v>
      </c>
    </row>
    <row r="19" spans="1:5" s="117" customFormat="1" ht="15" customHeight="1" x14ac:dyDescent="0.3">
      <c r="A19" s="96" t="s">
        <v>20</v>
      </c>
      <c r="B19" s="93">
        <v>140</v>
      </c>
      <c r="C19" s="95">
        <v>100</v>
      </c>
      <c r="D19" s="95" t="s">
        <v>232</v>
      </c>
      <c r="E19" s="95" t="s">
        <v>232</v>
      </c>
    </row>
    <row r="20" spans="1:5" s="117" customFormat="1" ht="5.0999999999999996" customHeight="1" x14ac:dyDescent="0.3">
      <c r="A20" s="96"/>
      <c r="B20" s="97"/>
      <c r="C20" s="95"/>
      <c r="D20" s="95"/>
      <c r="E20" s="95"/>
    </row>
    <row r="21" spans="1:5" s="117" customFormat="1" ht="15" customHeight="1" x14ac:dyDescent="0.3">
      <c r="A21" s="94" t="s">
        <v>21</v>
      </c>
      <c r="B21" s="92">
        <v>370</v>
      </c>
      <c r="C21" s="118">
        <v>44.93150684931507</v>
      </c>
      <c r="D21" s="118">
        <v>55.06849315068493</v>
      </c>
      <c r="E21" s="118" t="s">
        <v>232</v>
      </c>
    </row>
    <row r="22" spans="1:5" s="117" customFormat="1" ht="5.0999999999999996" customHeight="1" x14ac:dyDescent="0.3">
      <c r="A22" s="94"/>
      <c r="B22" s="93"/>
      <c r="C22" s="237"/>
      <c r="D22" s="237"/>
      <c r="E22" s="237"/>
    </row>
    <row r="23" spans="1:5" s="117" customFormat="1" ht="15" customHeight="1" x14ac:dyDescent="0.3">
      <c r="A23" s="94" t="s">
        <v>22</v>
      </c>
      <c r="B23" s="92">
        <v>2070</v>
      </c>
      <c r="C23" s="118">
        <v>18.762088974854933</v>
      </c>
      <c r="D23" s="118">
        <v>79.400386847195364</v>
      </c>
      <c r="E23" s="118">
        <v>1.83752417794971</v>
      </c>
    </row>
    <row r="24" spans="1:5" s="117" customFormat="1" ht="15" customHeight="1" x14ac:dyDescent="0.3">
      <c r="A24" s="96" t="s">
        <v>23</v>
      </c>
      <c r="B24" s="98">
        <v>1330</v>
      </c>
      <c r="C24" s="118">
        <v>10.960960960960961</v>
      </c>
      <c r="D24" s="118">
        <v>88.963963963963963</v>
      </c>
      <c r="E24" s="118">
        <v>7.5075075075075076E-2</v>
      </c>
    </row>
    <row r="25" spans="1:5" s="117" customFormat="1" ht="15" customHeight="1" x14ac:dyDescent="0.3">
      <c r="A25" s="96" t="s">
        <v>24</v>
      </c>
      <c r="B25" s="98">
        <v>220</v>
      </c>
      <c r="C25" s="118">
        <v>91.743119266055047</v>
      </c>
      <c r="D25" s="118">
        <v>8.2568807339449553</v>
      </c>
      <c r="E25" s="118" t="s">
        <v>232</v>
      </c>
    </row>
    <row r="26" spans="1:5" s="117" customFormat="1" ht="15" customHeight="1" x14ac:dyDescent="0.3">
      <c r="A26" s="96" t="s">
        <v>25</v>
      </c>
      <c r="B26" s="98">
        <v>520</v>
      </c>
      <c r="C26" s="118">
        <v>8.1081081081081088</v>
      </c>
      <c r="D26" s="118">
        <v>84.749034749034749</v>
      </c>
      <c r="E26" s="118">
        <v>7.1428571428571423</v>
      </c>
    </row>
    <row r="27" spans="1:5" s="117" customFormat="1" ht="5.0999999999999996" customHeight="1" x14ac:dyDescent="0.3">
      <c r="A27" s="96"/>
      <c r="B27" s="98"/>
      <c r="C27" s="95"/>
      <c r="D27" s="95"/>
      <c r="E27" s="95"/>
    </row>
    <row r="28" spans="1:5" s="117" customFormat="1" ht="15" customHeight="1" x14ac:dyDescent="0.3">
      <c r="A28" s="94" t="s">
        <v>26</v>
      </c>
      <c r="B28" s="93">
        <v>1320</v>
      </c>
      <c r="C28" s="237">
        <v>26.75736961451247</v>
      </c>
      <c r="D28" s="237">
        <v>1.8140589569160999</v>
      </c>
      <c r="E28" s="237">
        <v>71.428571428571431</v>
      </c>
    </row>
    <row r="29" spans="1:5" s="117" customFormat="1" ht="15" customHeight="1" x14ac:dyDescent="0.3">
      <c r="A29" s="96" t="s">
        <v>27</v>
      </c>
      <c r="B29" s="98">
        <v>240</v>
      </c>
      <c r="C29" s="95">
        <v>92.827004219409275</v>
      </c>
      <c r="D29" s="95" t="s">
        <v>232</v>
      </c>
      <c r="E29" s="95">
        <v>7.1729957805907167</v>
      </c>
    </row>
    <row r="30" spans="1:5" s="117" customFormat="1" ht="15" customHeight="1" x14ac:dyDescent="0.3">
      <c r="A30" s="96" t="s">
        <v>28</v>
      </c>
      <c r="B30" s="98">
        <v>840</v>
      </c>
      <c r="C30" s="95">
        <v>7.9667063020214037</v>
      </c>
      <c r="D30" s="95" t="s">
        <v>232</v>
      </c>
      <c r="E30" s="95">
        <v>92.033293697978607</v>
      </c>
    </row>
    <row r="31" spans="1:5" s="117" customFormat="1" ht="15" customHeight="1" x14ac:dyDescent="0.3">
      <c r="A31" s="96" t="s">
        <v>29</v>
      </c>
      <c r="B31" s="98">
        <v>250</v>
      </c>
      <c r="C31" s="95">
        <v>27.346938775510203</v>
      </c>
      <c r="D31" s="95">
        <v>9.795918367346939</v>
      </c>
      <c r="E31" s="95">
        <v>62.857142857142854</v>
      </c>
    </row>
    <row r="32" spans="1:5" s="117" customFormat="1" ht="5.0999999999999996" customHeight="1" x14ac:dyDescent="0.3">
      <c r="A32" s="96"/>
      <c r="B32" s="98"/>
      <c r="C32" s="95"/>
      <c r="D32" s="95"/>
      <c r="E32" s="95"/>
    </row>
    <row r="33" spans="1:5" s="117" customFormat="1" ht="15" customHeight="1" x14ac:dyDescent="0.3">
      <c r="A33" s="99" t="s">
        <v>30</v>
      </c>
      <c r="B33" s="93">
        <v>1210</v>
      </c>
      <c r="C33" s="237">
        <v>3.2311516155758078</v>
      </c>
      <c r="D33" s="237">
        <v>6.6280033140016572</v>
      </c>
      <c r="E33" s="237">
        <v>90.140845070422543</v>
      </c>
    </row>
    <row r="34" spans="1:5" s="117" customFormat="1" ht="15" customHeight="1" x14ac:dyDescent="0.3">
      <c r="A34" s="96" t="s">
        <v>31</v>
      </c>
      <c r="B34" s="98">
        <v>450</v>
      </c>
      <c r="C34" s="95">
        <v>4.2600896860986541</v>
      </c>
      <c r="D34" s="95">
        <v>10.31390134529148</v>
      </c>
      <c r="E34" s="95">
        <v>85.426008968609864</v>
      </c>
    </row>
    <row r="35" spans="1:5" s="117" customFormat="1" ht="15" customHeight="1" x14ac:dyDescent="0.3">
      <c r="A35" s="96" t="s">
        <v>32</v>
      </c>
      <c r="B35" s="98">
        <v>760</v>
      </c>
      <c r="C35" s="95">
        <v>2.6281208935611038</v>
      </c>
      <c r="D35" s="95">
        <v>4.4678055190538766</v>
      </c>
      <c r="E35" s="95">
        <v>92.904073587385014</v>
      </c>
    </row>
    <row r="36" spans="1:5" s="221" customFormat="1" ht="12" hidden="1" x14ac:dyDescent="0.2">
      <c r="A36" s="100"/>
      <c r="B36" s="101"/>
      <c r="C36" s="102"/>
      <c r="D36" s="102"/>
      <c r="E36" s="102"/>
    </row>
    <row r="37" spans="1:5" s="221" customFormat="1" ht="5.0999999999999996" customHeight="1" x14ac:dyDescent="0.2">
      <c r="A37" s="285"/>
      <c r="B37" s="286"/>
      <c r="C37" s="286"/>
      <c r="D37" s="286"/>
      <c r="E37" s="286"/>
    </row>
    <row r="38" spans="1:5" ht="5.0999999999999996" customHeight="1" x14ac:dyDescent="0.25">
      <c r="A38" s="287"/>
      <c r="B38" s="288"/>
      <c r="C38" s="288"/>
      <c r="D38" s="288"/>
      <c r="E38" s="288"/>
    </row>
    <row r="39" spans="1:5" ht="12" customHeight="1" x14ac:dyDescent="0.25">
      <c r="A39" s="431" t="s">
        <v>118</v>
      </c>
      <c r="B39" s="431"/>
      <c r="C39" s="431"/>
      <c r="D39" s="431"/>
      <c r="E39" s="431"/>
    </row>
    <row r="40" spans="1:5" ht="21.95" customHeight="1" x14ac:dyDescent="0.25">
      <c r="A40" s="431" t="s">
        <v>91</v>
      </c>
      <c r="B40" s="431"/>
      <c r="C40" s="431"/>
      <c r="D40" s="431"/>
      <c r="E40" s="431"/>
    </row>
    <row r="41" spans="1:5" ht="5.0999999999999996" customHeight="1" x14ac:dyDescent="0.25">
      <c r="C41" s="174"/>
      <c r="D41" s="174"/>
      <c r="E41" s="174"/>
    </row>
    <row r="42" spans="1:5" ht="23.1" customHeight="1" x14ac:dyDescent="0.25">
      <c r="A42" s="435" t="s">
        <v>87</v>
      </c>
      <c r="B42" s="435"/>
      <c r="C42" s="435"/>
      <c r="D42" s="435"/>
      <c r="E42" s="435"/>
    </row>
    <row r="43" spans="1:5" ht="17.100000000000001" customHeight="1" x14ac:dyDescent="0.25">
      <c r="A43" s="87"/>
      <c r="B43" s="87"/>
      <c r="C43" s="87"/>
      <c r="D43" s="87"/>
      <c r="E43" s="87"/>
    </row>
    <row r="44" spans="1:5" ht="17.100000000000001" customHeight="1" x14ac:dyDescent="0.25"/>
    <row r="45" spans="1:5" ht="17.100000000000001" customHeight="1" x14ac:dyDescent="0.25">
      <c r="A45" s="87"/>
      <c r="B45" s="87"/>
      <c r="C45" s="87"/>
      <c r="D45" s="87"/>
      <c r="E45" s="87"/>
    </row>
    <row r="46" spans="1:5" ht="17.100000000000001" customHeight="1" x14ac:dyDescent="0.25">
      <c r="A46" s="105"/>
      <c r="B46" s="103"/>
      <c r="C46" s="103"/>
      <c r="D46" s="103"/>
      <c r="E46" s="103"/>
    </row>
    <row r="47" spans="1:5" ht="17.100000000000001" customHeight="1" x14ac:dyDescent="0.25">
      <c r="A47" s="105"/>
      <c r="B47" s="103"/>
      <c r="C47" s="103"/>
      <c r="D47" s="103"/>
      <c r="E47" s="103"/>
    </row>
    <row r="48" spans="1:5" ht="17.100000000000001" customHeight="1" x14ac:dyDescent="0.25">
      <c r="A48" s="176"/>
      <c r="B48" s="103"/>
      <c r="C48" s="103"/>
      <c r="D48" s="103"/>
      <c r="E48" s="103"/>
    </row>
    <row r="49" spans="1:5" ht="17.100000000000001" customHeight="1" x14ac:dyDescent="0.25">
      <c r="A49" s="177"/>
      <c r="B49" s="174"/>
      <c r="C49" s="174"/>
      <c r="D49" s="174"/>
      <c r="E49" s="174"/>
    </row>
    <row r="50" spans="1:5" ht="18" customHeight="1" x14ac:dyDescent="0.25">
      <c r="A50" s="175"/>
      <c r="B50" s="175"/>
      <c r="C50" s="175"/>
      <c r="D50" s="175"/>
      <c r="E50" s="175"/>
    </row>
    <row r="51" spans="1:5" ht="18" customHeight="1" x14ac:dyDescent="0.25"/>
    <row r="52" spans="1:5" ht="18" customHeight="1" x14ac:dyDescent="0.25">
      <c r="A52" s="87"/>
      <c r="B52" s="87"/>
      <c r="C52" s="87"/>
      <c r="D52" s="87"/>
      <c r="E52" s="87"/>
    </row>
    <row r="53" spans="1:5" ht="18" customHeight="1" x14ac:dyDescent="0.25">
      <c r="A53" s="87"/>
      <c r="B53" s="87"/>
      <c r="C53" s="87"/>
      <c r="D53" s="87"/>
      <c r="E53" s="87"/>
    </row>
    <row r="54" spans="1:5" ht="18" customHeight="1" x14ac:dyDescent="0.25">
      <c r="A54" s="87"/>
      <c r="B54" s="87"/>
      <c r="C54" s="87"/>
      <c r="D54" s="87"/>
      <c r="E54" s="87"/>
    </row>
    <row r="55" spans="1:5" ht="18" customHeight="1" x14ac:dyDescent="0.25">
      <c r="A55" s="87"/>
      <c r="B55" s="87"/>
      <c r="C55" s="87"/>
      <c r="D55" s="87"/>
      <c r="E55" s="87"/>
    </row>
    <row r="56" spans="1:5" ht="18" customHeight="1" x14ac:dyDescent="0.25">
      <c r="A56" s="87"/>
      <c r="B56" s="87"/>
      <c r="C56" s="87"/>
      <c r="D56" s="87"/>
      <c r="E56" s="87"/>
    </row>
    <row r="57" spans="1:5" ht="18" customHeight="1" x14ac:dyDescent="0.25">
      <c r="A57" s="87"/>
      <c r="B57" s="87"/>
      <c r="C57" s="87"/>
      <c r="D57" s="87"/>
      <c r="E57" s="87"/>
    </row>
    <row r="58" spans="1:5" ht="18" customHeight="1" x14ac:dyDescent="0.25">
      <c r="A58" s="87"/>
      <c r="B58" s="87"/>
      <c r="C58" s="87"/>
      <c r="D58" s="87"/>
      <c r="E58" s="87"/>
    </row>
    <row r="59" spans="1:5" ht="18" customHeight="1" x14ac:dyDescent="0.25">
      <c r="A59" s="87"/>
      <c r="B59" s="87"/>
      <c r="C59" s="87"/>
      <c r="D59" s="87"/>
      <c r="E59" s="87"/>
    </row>
    <row r="60" spans="1:5" ht="12" customHeight="1" x14ac:dyDescent="0.25">
      <c r="A60" s="430" t="s">
        <v>139</v>
      </c>
      <c r="B60" s="430"/>
      <c r="C60" s="430"/>
      <c r="D60" s="430"/>
      <c r="E60" s="430"/>
    </row>
    <row r="131" spans="1:10" s="398" customFormat="1" x14ac:dyDescent="0.25">
      <c r="A131" s="398" t="s">
        <v>64</v>
      </c>
      <c r="B131" s="398" t="s">
        <v>44</v>
      </c>
      <c r="C131" s="398" t="s">
        <v>65</v>
      </c>
      <c r="D131" s="398" t="s">
        <v>66</v>
      </c>
      <c r="G131" s="398" t="s">
        <v>66</v>
      </c>
      <c r="H131" s="398" t="s">
        <v>65</v>
      </c>
      <c r="I131" s="398" t="s">
        <v>67</v>
      </c>
    </row>
    <row r="132" spans="1:10" s="398" customFormat="1" x14ac:dyDescent="0.25">
      <c r="A132" s="398" t="s">
        <v>33</v>
      </c>
      <c r="B132" s="398">
        <v>4478</v>
      </c>
      <c r="C132" s="399">
        <v>0.454388635210553</v>
      </c>
      <c r="D132" s="398" t="s">
        <v>68</v>
      </c>
      <c r="G132" s="398" t="s">
        <v>68</v>
      </c>
      <c r="H132" s="399">
        <v>0.454388635210553</v>
      </c>
      <c r="I132" s="398">
        <v>1</v>
      </c>
      <c r="J132" s="398">
        <v>6</v>
      </c>
    </row>
    <row r="133" spans="1:10" s="398" customFormat="1" x14ac:dyDescent="0.25">
      <c r="A133" s="400" t="s">
        <v>34</v>
      </c>
      <c r="B133" s="400">
        <v>414</v>
      </c>
      <c r="C133" s="399">
        <v>4.2009132420091327E-2</v>
      </c>
      <c r="D133" s="398" t="s">
        <v>34</v>
      </c>
      <c r="G133" s="398" t="s">
        <v>69</v>
      </c>
      <c r="H133" s="399">
        <v>0.20984271943176053</v>
      </c>
      <c r="I133" s="398">
        <v>2</v>
      </c>
      <c r="J133" s="398">
        <v>5</v>
      </c>
    </row>
    <row r="134" spans="1:10" s="398" customFormat="1" x14ac:dyDescent="0.25">
      <c r="A134" s="398" t="s">
        <v>82</v>
      </c>
      <c r="B134" s="400">
        <v>365</v>
      </c>
      <c r="C134" s="399">
        <v>3.7037037037037035E-2</v>
      </c>
      <c r="D134" s="398" t="s">
        <v>86</v>
      </c>
      <c r="G134" s="398" t="s">
        <v>70</v>
      </c>
      <c r="H134" s="399">
        <v>0.13424657534246576</v>
      </c>
      <c r="I134" s="398">
        <v>3</v>
      </c>
      <c r="J134" s="398">
        <v>4</v>
      </c>
    </row>
    <row r="135" spans="1:10" s="398" customFormat="1" x14ac:dyDescent="0.25">
      <c r="A135" s="398" t="s">
        <v>35</v>
      </c>
      <c r="B135" s="398">
        <v>2068</v>
      </c>
      <c r="C135" s="399">
        <v>0.20984271943176053</v>
      </c>
      <c r="D135" s="398" t="s">
        <v>69</v>
      </c>
      <c r="G135" s="398" t="s">
        <v>71</v>
      </c>
      <c r="H135" s="399">
        <v>0.12247590055809233</v>
      </c>
      <c r="I135" s="398">
        <v>4</v>
      </c>
      <c r="J135" s="398">
        <v>3</v>
      </c>
    </row>
    <row r="136" spans="1:10" s="398" customFormat="1" x14ac:dyDescent="0.25">
      <c r="A136" s="398" t="s">
        <v>26</v>
      </c>
      <c r="B136" s="398">
        <v>1323</v>
      </c>
      <c r="C136" s="399">
        <v>0.13424657534246576</v>
      </c>
      <c r="D136" s="398" t="s">
        <v>70</v>
      </c>
      <c r="G136" s="398" t="s">
        <v>34</v>
      </c>
      <c r="H136" s="399">
        <v>4.2009132420091327E-2</v>
      </c>
      <c r="I136" s="398">
        <v>5</v>
      </c>
      <c r="J136" s="398">
        <v>2</v>
      </c>
    </row>
    <row r="137" spans="1:10" s="398" customFormat="1" x14ac:dyDescent="0.25">
      <c r="A137" s="398" t="s">
        <v>36</v>
      </c>
      <c r="B137" s="398">
        <v>1207</v>
      </c>
      <c r="C137" s="399">
        <v>0.12247590055809233</v>
      </c>
      <c r="D137" s="398" t="s">
        <v>71</v>
      </c>
      <c r="G137" s="398" t="s">
        <v>86</v>
      </c>
      <c r="H137" s="399">
        <v>3.7037037037037035E-2</v>
      </c>
      <c r="I137" s="398">
        <v>6</v>
      </c>
      <c r="J137" s="398">
        <v>1</v>
      </c>
    </row>
    <row r="138" spans="1:10" s="398" customFormat="1" x14ac:dyDescent="0.25">
      <c r="C138" s="399"/>
      <c r="H138" s="399"/>
    </row>
    <row r="139" spans="1:10" s="398" customFormat="1" x14ac:dyDescent="0.25">
      <c r="B139" s="401">
        <v>9860</v>
      </c>
      <c r="C139" s="399">
        <v>0.99999999999999989</v>
      </c>
    </row>
  </sheetData>
  <mergeCells count="7">
    <mergeCell ref="A60:E60"/>
    <mergeCell ref="A39:E39"/>
    <mergeCell ref="A2:E2"/>
    <mergeCell ref="B7:B8"/>
    <mergeCell ref="C7:E7"/>
    <mergeCell ref="A40:E40"/>
    <mergeCell ref="A42:E42"/>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opLeftCell="A50" workbookViewId="0">
      <selection activeCell="A73" sqref="A73:H135"/>
    </sheetView>
  </sheetViews>
  <sheetFormatPr defaultRowHeight="12.75" x14ac:dyDescent="0.2"/>
  <cols>
    <col min="1" max="1" width="56.75" style="123" customWidth="1"/>
    <col min="2" max="4" width="8.625" style="123" customWidth="1"/>
    <col min="5" max="5" width="7.875" style="123" customWidth="1"/>
    <col min="6" max="6" width="5.5" style="123" customWidth="1"/>
    <col min="7" max="7" width="6.5" style="123" customWidth="1"/>
    <col min="8" max="9" width="8.5" style="123" customWidth="1"/>
    <col min="10" max="12" width="7.875" style="123" customWidth="1"/>
    <col min="13" max="254" width="9" style="123"/>
    <col min="255" max="255" width="47.875" style="123" customWidth="1"/>
    <col min="256" max="256" width="11.375" style="123" customWidth="1"/>
    <col min="257" max="257" width="9.375" style="123" customWidth="1"/>
    <col min="258" max="258" width="9.25" style="123" customWidth="1"/>
    <col min="259" max="259" width="10.25" style="123" customWidth="1"/>
    <col min="260" max="260" width="9.25" style="123" customWidth="1"/>
    <col min="261" max="261" width="10.25" style="123" customWidth="1"/>
    <col min="262" max="262" width="0.875" style="123" customWidth="1"/>
    <col min="263" max="265" width="8.5" style="123" customWidth="1"/>
    <col min="266" max="266" width="8" style="123" customWidth="1"/>
    <col min="267" max="510" width="9" style="123"/>
    <col min="511" max="511" width="47.875" style="123" customWidth="1"/>
    <col min="512" max="512" width="11.375" style="123" customWidth="1"/>
    <col min="513" max="513" width="9.375" style="123" customWidth="1"/>
    <col min="514" max="514" width="9.25" style="123" customWidth="1"/>
    <col min="515" max="515" width="10.25" style="123" customWidth="1"/>
    <col min="516" max="516" width="9.25" style="123" customWidth="1"/>
    <col min="517" max="517" width="10.25" style="123" customWidth="1"/>
    <col min="518" max="518" width="0.875" style="123" customWidth="1"/>
    <col min="519" max="521" width="8.5" style="123" customWidth="1"/>
    <col min="522" max="522" width="8" style="123" customWidth="1"/>
    <col min="523" max="766" width="9" style="123"/>
    <col min="767" max="767" width="47.875" style="123" customWidth="1"/>
    <col min="768" max="768" width="11.375" style="123" customWidth="1"/>
    <col min="769" max="769" width="9.375" style="123" customWidth="1"/>
    <col min="770" max="770" width="9.25" style="123" customWidth="1"/>
    <col min="771" max="771" width="10.25" style="123" customWidth="1"/>
    <col min="772" max="772" width="9.25" style="123" customWidth="1"/>
    <col min="773" max="773" width="10.25" style="123" customWidth="1"/>
    <col min="774" max="774" width="0.875" style="123" customWidth="1"/>
    <col min="775" max="777" width="8.5" style="123" customWidth="1"/>
    <col min="778" max="778" width="8" style="123" customWidth="1"/>
    <col min="779" max="1022" width="9" style="123"/>
    <col min="1023" max="1023" width="47.875" style="123" customWidth="1"/>
    <col min="1024" max="1024" width="11.375" style="123" customWidth="1"/>
    <col min="1025" max="1025" width="9.375" style="123" customWidth="1"/>
    <col min="1026" max="1026" width="9.25" style="123" customWidth="1"/>
    <col min="1027" max="1027" width="10.25" style="123" customWidth="1"/>
    <col min="1028" max="1028" width="9.25" style="123" customWidth="1"/>
    <col min="1029" max="1029" width="10.25" style="123" customWidth="1"/>
    <col min="1030" max="1030" width="0.875" style="123" customWidth="1"/>
    <col min="1031" max="1033" width="8.5" style="123" customWidth="1"/>
    <col min="1034" max="1034" width="8" style="123" customWidth="1"/>
    <col min="1035" max="1278" width="9" style="123"/>
    <col min="1279" max="1279" width="47.875" style="123" customWidth="1"/>
    <col min="1280" max="1280" width="11.375" style="123" customWidth="1"/>
    <col min="1281" max="1281" width="9.375" style="123" customWidth="1"/>
    <col min="1282" max="1282" width="9.25" style="123" customWidth="1"/>
    <col min="1283" max="1283" width="10.25" style="123" customWidth="1"/>
    <col min="1284" max="1284" width="9.25" style="123" customWidth="1"/>
    <col min="1285" max="1285" width="10.25" style="123" customWidth="1"/>
    <col min="1286" max="1286" width="0.875" style="123" customWidth="1"/>
    <col min="1287" max="1289" width="8.5" style="123" customWidth="1"/>
    <col min="1290" max="1290" width="8" style="123" customWidth="1"/>
    <col min="1291" max="1534" width="9" style="123"/>
    <col min="1535" max="1535" width="47.875" style="123" customWidth="1"/>
    <col min="1536" max="1536" width="11.375" style="123" customWidth="1"/>
    <col min="1537" max="1537" width="9.375" style="123" customWidth="1"/>
    <col min="1538" max="1538" width="9.25" style="123" customWidth="1"/>
    <col min="1539" max="1539" width="10.25" style="123" customWidth="1"/>
    <col min="1540" max="1540" width="9.25" style="123" customWidth="1"/>
    <col min="1541" max="1541" width="10.25" style="123" customWidth="1"/>
    <col min="1542" max="1542" width="0.875" style="123" customWidth="1"/>
    <col min="1543" max="1545" width="8.5" style="123" customWidth="1"/>
    <col min="1546" max="1546" width="8" style="123" customWidth="1"/>
    <col min="1547" max="1790" width="9" style="123"/>
    <col min="1791" max="1791" width="47.875" style="123" customWidth="1"/>
    <col min="1792" max="1792" width="11.375" style="123" customWidth="1"/>
    <col min="1793" max="1793" width="9.375" style="123" customWidth="1"/>
    <col min="1794" max="1794" width="9.25" style="123" customWidth="1"/>
    <col min="1795" max="1795" width="10.25" style="123" customWidth="1"/>
    <col min="1796" max="1796" width="9.25" style="123" customWidth="1"/>
    <col min="1797" max="1797" width="10.25" style="123" customWidth="1"/>
    <col min="1798" max="1798" width="0.875" style="123" customWidth="1"/>
    <col min="1799" max="1801" width="8.5" style="123" customWidth="1"/>
    <col min="1802" max="1802" width="8" style="123" customWidth="1"/>
    <col min="1803" max="2046" width="9" style="123"/>
    <col min="2047" max="2047" width="47.875" style="123" customWidth="1"/>
    <col min="2048" max="2048" width="11.375" style="123" customWidth="1"/>
    <col min="2049" max="2049" width="9.375" style="123" customWidth="1"/>
    <col min="2050" max="2050" width="9.25" style="123" customWidth="1"/>
    <col min="2051" max="2051" width="10.25" style="123" customWidth="1"/>
    <col min="2052" max="2052" width="9.25" style="123" customWidth="1"/>
    <col min="2053" max="2053" width="10.25" style="123" customWidth="1"/>
    <col min="2054" max="2054" width="0.875" style="123" customWidth="1"/>
    <col min="2055" max="2057" width="8.5" style="123" customWidth="1"/>
    <col min="2058" max="2058" width="8" style="123" customWidth="1"/>
    <col min="2059" max="2302" width="9" style="123"/>
    <col min="2303" max="2303" width="47.875" style="123" customWidth="1"/>
    <col min="2304" max="2304" width="11.375" style="123" customWidth="1"/>
    <col min="2305" max="2305" width="9.375" style="123" customWidth="1"/>
    <col min="2306" max="2306" width="9.25" style="123" customWidth="1"/>
    <col min="2307" max="2307" width="10.25" style="123" customWidth="1"/>
    <col min="2308" max="2308" width="9.25" style="123" customWidth="1"/>
    <col min="2309" max="2309" width="10.25" style="123" customWidth="1"/>
    <col min="2310" max="2310" width="0.875" style="123" customWidth="1"/>
    <col min="2311" max="2313" width="8.5" style="123" customWidth="1"/>
    <col min="2314" max="2314" width="8" style="123" customWidth="1"/>
    <col min="2315" max="2558" width="9" style="123"/>
    <col min="2559" max="2559" width="47.875" style="123" customWidth="1"/>
    <col min="2560" max="2560" width="11.375" style="123" customWidth="1"/>
    <col min="2561" max="2561" width="9.375" style="123" customWidth="1"/>
    <col min="2562" max="2562" width="9.25" style="123" customWidth="1"/>
    <col min="2563" max="2563" width="10.25" style="123" customWidth="1"/>
    <col min="2564" max="2564" width="9.25" style="123" customWidth="1"/>
    <col min="2565" max="2565" width="10.25" style="123" customWidth="1"/>
    <col min="2566" max="2566" width="0.875" style="123" customWidth="1"/>
    <col min="2567" max="2569" width="8.5" style="123" customWidth="1"/>
    <col min="2570" max="2570" width="8" style="123" customWidth="1"/>
    <col min="2571" max="2814" width="9" style="123"/>
    <col min="2815" max="2815" width="47.875" style="123" customWidth="1"/>
    <col min="2816" max="2816" width="11.375" style="123" customWidth="1"/>
    <col min="2817" max="2817" width="9.375" style="123" customWidth="1"/>
    <col min="2818" max="2818" width="9.25" style="123" customWidth="1"/>
    <col min="2819" max="2819" width="10.25" style="123" customWidth="1"/>
    <col min="2820" max="2820" width="9.25" style="123" customWidth="1"/>
    <col min="2821" max="2821" width="10.25" style="123" customWidth="1"/>
    <col min="2822" max="2822" width="0.875" style="123" customWidth="1"/>
    <col min="2823" max="2825" width="8.5" style="123" customWidth="1"/>
    <col min="2826" max="2826" width="8" style="123" customWidth="1"/>
    <col min="2827" max="3070" width="9" style="123"/>
    <col min="3071" max="3071" width="47.875" style="123" customWidth="1"/>
    <col min="3072" max="3072" width="11.375" style="123" customWidth="1"/>
    <col min="3073" max="3073" width="9.375" style="123" customWidth="1"/>
    <col min="3074" max="3074" width="9.25" style="123" customWidth="1"/>
    <col min="3075" max="3075" width="10.25" style="123" customWidth="1"/>
    <col min="3076" max="3076" width="9.25" style="123" customWidth="1"/>
    <col min="3077" max="3077" width="10.25" style="123" customWidth="1"/>
    <col min="3078" max="3078" width="0.875" style="123" customWidth="1"/>
    <col min="3079" max="3081" width="8.5" style="123" customWidth="1"/>
    <col min="3082" max="3082" width="8" style="123" customWidth="1"/>
    <col min="3083" max="3326" width="9" style="123"/>
    <col min="3327" max="3327" width="47.875" style="123" customWidth="1"/>
    <col min="3328" max="3328" width="11.375" style="123" customWidth="1"/>
    <col min="3329" max="3329" width="9.375" style="123" customWidth="1"/>
    <col min="3330" max="3330" width="9.25" style="123" customWidth="1"/>
    <col min="3331" max="3331" width="10.25" style="123" customWidth="1"/>
    <col min="3332" max="3332" width="9.25" style="123" customWidth="1"/>
    <col min="3333" max="3333" width="10.25" style="123" customWidth="1"/>
    <col min="3334" max="3334" width="0.875" style="123" customWidth="1"/>
    <col min="3335" max="3337" width="8.5" style="123" customWidth="1"/>
    <col min="3338" max="3338" width="8" style="123" customWidth="1"/>
    <col min="3339" max="3582" width="9" style="123"/>
    <col min="3583" max="3583" width="47.875" style="123" customWidth="1"/>
    <col min="3584" max="3584" width="11.375" style="123" customWidth="1"/>
    <col min="3585" max="3585" width="9.375" style="123" customWidth="1"/>
    <col min="3586" max="3586" width="9.25" style="123" customWidth="1"/>
    <col min="3587" max="3587" width="10.25" style="123" customWidth="1"/>
    <col min="3588" max="3588" width="9.25" style="123" customWidth="1"/>
    <col min="3589" max="3589" width="10.25" style="123" customWidth="1"/>
    <col min="3590" max="3590" width="0.875" style="123" customWidth="1"/>
    <col min="3591" max="3593" width="8.5" style="123" customWidth="1"/>
    <col min="3594" max="3594" width="8" style="123" customWidth="1"/>
    <col min="3595" max="3838" width="9" style="123"/>
    <col min="3839" max="3839" width="47.875" style="123" customWidth="1"/>
    <col min="3840" max="3840" width="11.375" style="123" customWidth="1"/>
    <col min="3841" max="3841" width="9.375" style="123" customWidth="1"/>
    <col min="3842" max="3842" width="9.25" style="123" customWidth="1"/>
    <col min="3843" max="3843" width="10.25" style="123" customWidth="1"/>
    <col min="3844" max="3844" width="9.25" style="123" customWidth="1"/>
    <col min="3845" max="3845" width="10.25" style="123" customWidth="1"/>
    <col min="3846" max="3846" width="0.875" style="123" customWidth="1"/>
    <col min="3847" max="3849" width="8.5" style="123" customWidth="1"/>
    <col min="3850" max="3850" width="8" style="123" customWidth="1"/>
    <col min="3851" max="4094" width="9" style="123"/>
    <col min="4095" max="4095" width="47.875" style="123" customWidth="1"/>
    <col min="4096" max="4096" width="11.375" style="123" customWidth="1"/>
    <col min="4097" max="4097" width="9.375" style="123" customWidth="1"/>
    <col min="4098" max="4098" width="9.25" style="123" customWidth="1"/>
    <col min="4099" max="4099" width="10.25" style="123" customWidth="1"/>
    <col min="4100" max="4100" width="9.25" style="123" customWidth="1"/>
    <col min="4101" max="4101" width="10.25" style="123" customWidth="1"/>
    <col min="4102" max="4102" width="0.875" style="123" customWidth="1"/>
    <col min="4103" max="4105" width="8.5" style="123" customWidth="1"/>
    <col min="4106" max="4106" width="8" style="123" customWidth="1"/>
    <col min="4107" max="4350" width="9" style="123"/>
    <col min="4351" max="4351" width="47.875" style="123" customWidth="1"/>
    <col min="4352" max="4352" width="11.375" style="123" customWidth="1"/>
    <col min="4353" max="4353" width="9.375" style="123" customWidth="1"/>
    <col min="4354" max="4354" width="9.25" style="123" customWidth="1"/>
    <col min="4355" max="4355" width="10.25" style="123" customWidth="1"/>
    <col min="4356" max="4356" width="9.25" style="123" customWidth="1"/>
    <col min="4357" max="4357" width="10.25" style="123" customWidth="1"/>
    <col min="4358" max="4358" width="0.875" style="123" customWidth="1"/>
    <col min="4359" max="4361" width="8.5" style="123" customWidth="1"/>
    <col min="4362" max="4362" width="8" style="123" customWidth="1"/>
    <col min="4363" max="4606" width="9" style="123"/>
    <col min="4607" max="4607" width="47.875" style="123" customWidth="1"/>
    <col min="4608" max="4608" width="11.375" style="123" customWidth="1"/>
    <col min="4609" max="4609" width="9.375" style="123" customWidth="1"/>
    <col min="4610" max="4610" width="9.25" style="123" customWidth="1"/>
    <col min="4611" max="4611" width="10.25" style="123" customWidth="1"/>
    <col min="4612" max="4612" width="9.25" style="123" customWidth="1"/>
    <col min="4613" max="4613" width="10.25" style="123" customWidth="1"/>
    <col min="4614" max="4614" width="0.875" style="123" customWidth="1"/>
    <col min="4615" max="4617" width="8.5" style="123" customWidth="1"/>
    <col min="4618" max="4618" width="8" style="123" customWidth="1"/>
    <col min="4619" max="4862" width="9" style="123"/>
    <col min="4863" max="4863" width="47.875" style="123" customWidth="1"/>
    <col min="4864" max="4864" width="11.375" style="123" customWidth="1"/>
    <col min="4865" max="4865" width="9.375" style="123" customWidth="1"/>
    <col min="4866" max="4866" width="9.25" style="123" customWidth="1"/>
    <col min="4867" max="4867" width="10.25" style="123" customWidth="1"/>
    <col min="4868" max="4868" width="9.25" style="123" customWidth="1"/>
    <col min="4869" max="4869" width="10.25" style="123" customWidth="1"/>
    <col min="4870" max="4870" width="0.875" style="123" customWidth="1"/>
    <col min="4871" max="4873" width="8.5" style="123" customWidth="1"/>
    <col min="4874" max="4874" width="8" style="123" customWidth="1"/>
    <col min="4875" max="5118" width="9" style="123"/>
    <col min="5119" max="5119" width="47.875" style="123" customWidth="1"/>
    <col min="5120" max="5120" width="11.375" style="123" customWidth="1"/>
    <col min="5121" max="5121" width="9.375" style="123" customWidth="1"/>
    <col min="5122" max="5122" width="9.25" style="123" customWidth="1"/>
    <col min="5123" max="5123" width="10.25" style="123" customWidth="1"/>
    <col min="5124" max="5124" width="9.25" style="123" customWidth="1"/>
    <col min="5125" max="5125" width="10.25" style="123" customWidth="1"/>
    <col min="5126" max="5126" width="0.875" style="123" customWidth="1"/>
    <col min="5127" max="5129" width="8.5" style="123" customWidth="1"/>
    <col min="5130" max="5130" width="8" style="123" customWidth="1"/>
    <col min="5131" max="5374" width="9" style="123"/>
    <col min="5375" max="5375" width="47.875" style="123" customWidth="1"/>
    <col min="5376" max="5376" width="11.375" style="123" customWidth="1"/>
    <col min="5377" max="5377" width="9.375" style="123" customWidth="1"/>
    <col min="5378" max="5378" width="9.25" style="123" customWidth="1"/>
    <col min="5379" max="5379" width="10.25" style="123" customWidth="1"/>
    <col min="5380" max="5380" width="9.25" style="123" customWidth="1"/>
    <col min="5381" max="5381" width="10.25" style="123" customWidth="1"/>
    <col min="5382" max="5382" width="0.875" style="123" customWidth="1"/>
    <col min="5383" max="5385" width="8.5" style="123" customWidth="1"/>
    <col min="5386" max="5386" width="8" style="123" customWidth="1"/>
    <col min="5387" max="5630" width="9" style="123"/>
    <col min="5631" max="5631" width="47.875" style="123" customWidth="1"/>
    <col min="5632" max="5632" width="11.375" style="123" customWidth="1"/>
    <col min="5633" max="5633" width="9.375" style="123" customWidth="1"/>
    <col min="5634" max="5634" width="9.25" style="123" customWidth="1"/>
    <col min="5635" max="5635" width="10.25" style="123" customWidth="1"/>
    <col min="5636" max="5636" width="9.25" style="123" customWidth="1"/>
    <col min="5637" max="5637" width="10.25" style="123" customWidth="1"/>
    <col min="5638" max="5638" width="0.875" style="123" customWidth="1"/>
    <col min="5639" max="5641" width="8.5" style="123" customWidth="1"/>
    <col min="5642" max="5642" width="8" style="123" customWidth="1"/>
    <col min="5643" max="5886" width="9" style="123"/>
    <col min="5887" max="5887" width="47.875" style="123" customWidth="1"/>
    <col min="5888" max="5888" width="11.375" style="123" customWidth="1"/>
    <col min="5889" max="5889" width="9.375" style="123" customWidth="1"/>
    <col min="5890" max="5890" width="9.25" style="123" customWidth="1"/>
    <col min="5891" max="5891" width="10.25" style="123" customWidth="1"/>
    <col min="5892" max="5892" width="9.25" style="123" customWidth="1"/>
    <col min="5893" max="5893" width="10.25" style="123" customWidth="1"/>
    <col min="5894" max="5894" width="0.875" style="123" customWidth="1"/>
    <col min="5895" max="5897" width="8.5" style="123" customWidth="1"/>
    <col min="5898" max="5898" width="8" style="123" customWidth="1"/>
    <col min="5899" max="6142" width="9" style="123"/>
    <col min="6143" max="6143" width="47.875" style="123" customWidth="1"/>
    <col min="6144" max="6144" width="11.375" style="123" customWidth="1"/>
    <col min="6145" max="6145" width="9.375" style="123" customWidth="1"/>
    <col min="6146" max="6146" width="9.25" style="123" customWidth="1"/>
    <col min="6147" max="6147" width="10.25" style="123" customWidth="1"/>
    <col min="6148" max="6148" width="9.25" style="123" customWidth="1"/>
    <col min="6149" max="6149" width="10.25" style="123" customWidth="1"/>
    <col min="6150" max="6150" width="0.875" style="123" customWidth="1"/>
    <col min="6151" max="6153" width="8.5" style="123" customWidth="1"/>
    <col min="6154" max="6154" width="8" style="123" customWidth="1"/>
    <col min="6155" max="6398" width="9" style="123"/>
    <col min="6399" max="6399" width="47.875" style="123" customWidth="1"/>
    <col min="6400" max="6400" width="11.375" style="123" customWidth="1"/>
    <col min="6401" max="6401" width="9.375" style="123" customWidth="1"/>
    <col min="6402" max="6402" width="9.25" style="123" customWidth="1"/>
    <col min="6403" max="6403" width="10.25" style="123" customWidth="1"/>
    <col min="6404" max="6404" width="9.25" style="123" customWidth="1"/>
    <col min="6405" max="6405" width="10.25" style="123" customWidth="1"/>
    <col min="6406" max="6406" width="0.875" style="123" customWidth="1"/>
    <col min="6407" max="6409" width="8.5" style="123" customWidth="1"/>
    <col min="6410" max="6410" width="8" style="123" customWidth="1"/>
    <col min="6411" max="6654" width="9" style="123"/>
    <col min="6655" max="6655" width="47.875" style="123" customWidth="1"/>
    <col min="6656" max="6656" width="11.375" style="123" customWidth="1"/>
    <col min="6657" max="6657" width="9.375" style="123" customWidth="1"/>
    <col min="6658" max="6658" width="9.25" style="123" customWidth="1"/>
    <col min="6659" max="6659" width="10.25" style="123" customWidth="1"/>
    <col min="6660" max="6660" width="9.25" style="123" customWidth="1"/>
    <col min="6661" max="6661" width="10.25" style="123" customWidth="1"/>
    <col min="6662" max="6662" width="0.875" style="123" customWidth="1"/>
    <col min="6663" max="6665" width="8.5" style="123" customWidth="1"/>
    <col min="6666" max="6666" width="8" style="123" customWidth="1"/>
    <col min="6667" max="6910" width="9" style="123"/>
    <col min="6911" max="6911" width="47.875" style="123" customWidth="1"/>
    <col min="6912" max="6912" width="11.375" style="123" customWidth="1"/>
    <col min="6913" max="6913" width="9.375" style="123" customWidth="1"/>
    <col min="6914" max="6914" width="9.25" style="123" customWidth="1"/>
    <col min="6915" max="6915" width="10.25" style="123" customWidth="1"/>
    <col min="6916" max="6916" width="9.25" style="123" customWidth="1"/>
    <col min="6917" max="6917" width="10.25" style="123" customWidth="1"/>
    <col min="6918" max="6918" width="0.875" style="123" customWidth="1"/>
    <col min="6919" max="6921" width="8.5" style="123" customWidth="1"/>
    <col min="6922" max="6922" width="8" style="123" customWidth="1"/>
    <col min="6923" max="7166" width="9" style="123"/>
    <col min="7167" max="7167" width="47.875" style="123" customWidth="1"/>
    <col min="7168" max="7168" width="11.375" style="123" customWidth="1"/>
    <col min="7169" max="7169" width="9.375" style="123" customWidth="1"/>
    <col min="7170" max="7170" width="9.25" style="123" customWidth="1"/>
    <col min="7171" max="7171" width="10.25" style="123" customWidth="1"/>
    <col min="7172" max="7172" width="9.25" style="123" customWidth="1"/>
    <col min="7173" max="7173" width="10.25" style="123" customWidth="1"/>
    <col min="7174" max="7174" width="0.875" style="123" customWidth="1"/>
    <col min="7175" max="7177" width="8.5" style="123" customWidth="1"/>
    <col min="7178" max="7178" width="8" style="123" customWidth="1"/>
    <col min="7179" max="7422" width="9" style="123"/>
    <col min="7423" max="7423" width="47.875" style="123" customWidth="1"/>
    <col min="7424" max="7424" width="11.375" style="123" customWidth="1"/>
    <col min="7425" max="7425" width="9.375" style="123" customWidth="1"/>
    <col min="7426" max="7426" width="9.25" style="123" customWidth="1"/>
    <col min="7427" max="7427" width="10.25" style="123" customWidth="1"/>
    <col min="7428" max="7428" width="9.25" style="123" customWidth="1"/>
    <col min="7429" max="7429" width="10.25" style="123" customWidth="1"/>
    <col min="7430" max="7430" width="0.875" style="123" customWidth="1"/>
    <col min="7431" max="7433" width="8.5" style="123" customWidth="1"/>
    <col min="7434" max="7434" width="8" style="123" customWidth="1"/>
    <col min="7435" max="7678" width="9" style="123"/>
    <col min="7679" max="7679" width="47.875" style="123" customWidth="1"/>
    <col min="7680" max="7680" width="11.375" style="123" customWidth="1"/>
    <col min="7681" max="7681" width="9.375" style="123" customWidth="1"/>
    <col min="7682" max="7682" width="9.25" style="123" customWidth="1"/>
    <col min="7683" max="7683" width="10.25" style="123" customWidth="1"/>
    <col min="7684" max="7684" width="9.25" style="123" customWidth="1"/>
    <col min="7685" max="7685" width="10.25" style="123" customWidth="1"/>
    <col min="7686" max="7686" width="0.875" style="123" customWidth="1"/>
    <col min="7687" max="7689" width="8.5" style="123" customWidth="1"/>
    <col min="7690" max="7690" width="8" style="123" customWidth="1"/>
    <col min="7691" max="7934" width="9" style="123"/>
    <col min="7935" max="7935" width="47.875" style="123" customWidth="1"/>
    <col min="7936" max="7936" width="11.375" style="123" customWidth="1"/>
    <col min="7937" max="7937" width="9.375" style="123" customWidth="1"/>
    <col min="7938" max="7938" width="9.25" style="123" customWidth="1"/>
    <col min="7939" max="7939" width="10.25" style="123" customWidth="1"/>
    <col min="7940" max="7940" width="9.25" style="123" customWidth="1"/>
    <col min="7941" max="7941" width="10.25" style="123" customWidth="1"/>
    <col min="7942" max="7942" width="0.875" style="123" customWidth="1"/>
    <col min="7943" max="7945" width="8.5" style="123" customWidth="1"/>
    <col min="7946" max="7946" width="8" style="123" customWidth="1"/>
    <col min="7947" max="8190" width="9" style="123"/>
    <col min="8191" max="8191" width="47.875" style="123" customWidth="1"/>
    <col min="8192" max="8192" width="11.375" style="123" customWidth="1"/>
    <col min="8193" max="8193" width="9.375" style="123" customWidth="1"/>
    <col min="8194" max="8194" width="9.25" style="123" customWidth="1"/>
    <col min="8195" max="8195" width="10.25" style="123" customWidth="1"/>
    <col min="8196" max="8196" width="9.25" style="123" customWidth="1"/>
    <col min="8197" max="8197" width="10.25" style="123" customWidth="1"/>
    <col min="8198" max="8198" width="0.875" style="123" customWidth="1"/>
    <col min="8199" max="8201" width="8.5" style="123" customWidth="1"/>
    <col min="8202" max="8202" width="8" style="123" customWidth="1"/>
    <col min="8203" max="8446" width="9" style="123"/>
    <col min="8447" max="8447" width="47.875" style="123" customWidth="1"/>
    <col min="8448" max="8448" width="11.375" style="123" customWidth="1"/>
    <col min="8449" max="8449" width="9.375" style="123" customWidth="1"/>
    <col min="8450" max="8450" width="9.25" style="123" customWidth="1"/>
    <col min="8451" max="8451" width="10.25" style="123" customWidth="1"/>
    <col min="8452" max="8452" width="9.25" style="123" customWidth="1"/>
    <col min="8453" max="8453" width="10.25" style="123" customWidth="1"/>
    <col min="8454" max="8454" width="0.875" style="123" customWidth="1"/>
    <col min="8455" max="8457" width="8.5" style="123" customWidth="1"/>
    <col min="8458" max="8458" width="8" style="123" customWidth="1"/>
    <col min="8459" max="8702" width="9" style="123"/>
    <col min="8703" max="8703" width="47.875" style="123" customWidth="1"/>
    <col min="8704" max="8704" width="11.375" style="123" customWidth="1"/>
    <col min="8705" max="8705" width="9.375" style="123" customWidth="1"/>
    <col min="8706" max="8706" width="9.25" style="123" customWidth="1"/>
    <col min="8707" max="8707" width="10.25" style="123" customWidth="1"/>
    <col min="8708" max="8708" width="9.25" style="123" customWidth="1"/>
    <col min="8709" max="8709" width="10.25" style="123" customWidth="1"/>
    <col min="8710" max="8710" width="0.875" style="123" customWidth="1"/>
    <col min="8711" max="8713" width="8.5" style="123" customWidth="1"/>
    <col min="8714" max="8714" width="8" style="123" customWidth="1"/>
    <col min="8715" max="8958" width="9" style="123"/>
    <col min="8959" max="8959" width="47.875" style="123" customWidth="1"/>
    <col min="8960" max="8960" width="11.375" style="123" customWidth="1"/>
    <col min="8961" max="8961" width="9.375" style="123" customWidth="1"/>
    <col min="8962" max="8962" width="9.25" style="123" customWidth="1"/>
    <col min="8963" max="8963" width="10.25" style="123" customWidth="1"/>
    <col min="8964" max="8964" width="9.25" style="123" customWidth="1"/>
    <col min="8965" max="8965" width="10.25" style="123" customWidth="1"/>
    <col min="8966" max="8966" width="0.875" style="123" customWidth="1"/>
    <col min="8967" max="8969" width="8.5" style="123" customWidth="1"/>
    <col min="8970" max="8970" width="8" style="123" customWidth="1"/>
    <col min="8971" max="9214" width="9" style="123"/>
    <col min="9215" max="9215" width="47.875" style="123" customWidth="1"/>
    <col min="9216" max="9216" width="11.375" style="123" customWidth="1"/>
    <col min="9217" max="9217" width="9.375" style="123" customWidth="1"/>
    <col min="9218" max="9218" width="9.25" style="123" customWidth="1"/>
    <col min="9219" max="9219" width="10.25" style="123" customWidth="1"/>
    <col min="9220" max="9220" width="9.25" style="123" customWidth="1"/>
    <col min="9221" max="9221" width="10.25" style="123" customWidth="1"/>
    <col min="9222" max="9222" width="0.875" style="123" customWidth="1"/>
    <col min="9223" max="9225" width="8.5" style="123" customWidth="1"/>
    <col min="9226" max="9226" width="8" style="123" customWidth="1"/>
    <col min="9227" max="9470" width="9" style="123"/>
    <col min="9471" max="9471" width="47.875" style="123" customWidth="1"/>
    <col min="9472" max="9472" width="11.375" style="123" customWidth="1"/>
    <col min="9473" max="9473" width="9.375" style="123" customWidth="1"/>
    <col min="9474" max="9474" width="9.25" style="123" customWidth="1"/>
    <col min="9475" max="9475" width="10.25" style="123" customWidth="1"/>
    <col min="9476" max="9476" width="9.25" style="123" customWidth="1"/>
    <col min="9477" max="9477" width="10.25" style="123" customWidth="1"/>
    <col min="9478" max="9478" width="0.875" style="123" customWidth="1"/>
    <col min="9479" max="9481" width="8.5" style="123" customWidth="1"/>
    <col min="9482" max="9482" width="8" style="123" customWidth="1"/>
    <col min="9483" max="9726" width="9" style="123"/>
    <col min="9727" max="9727" width="47.875" style="123" customWidth="1"/>
    <col min="9728" max="9728" width="11.375" style="123" customWidth="1"/>
    <col min="9729" max="9729" width="9.375" style="123" customWidth="1"/>
    <col min="9730" max="9730" width="9.25" style="123" customWidth="1"/>
    <col min="9731" max="9731" width="10.25" style="123" customWidth="1"/>
    <col min="9732" max="9732" width="9.25" style="123" customWidth="1"/>
    <col min="9733" max="9733" width="10.25" style="123" customWidth="1"/>
    <col min="9734" max="9734" width="0.875" style="123" customWidth="1"/>
    <col min="9735" max="9737" width="8.5" style="123" customWidth="1"/>
    <col min="9738" max="9738" width="8" style="123" customWidth="1"/>
    <col min="9739" max="9982" width="9" style="123"/>
    <col min="9983" max="9983" width="47.875" style="123" customWidth="1"/>
    <col min="9984" max="9984" width="11.375" style="123" customWidth="1"/>
    <col min="9985" max="9985" width="9.375" style="123" customWidth="1"/>
    <col min="9986" max="9986" width="9.25" style="123" customWidth="1"/>
    <col min="9987" max="9987" width="10.25" style="123" customWidth="1"/>
    <col min="9988" max="9988" width="9.25" style="123" customWidth="1"/>
    <col min="9989" max="9989" width="10.25" style="123" customWidth="1"/>
    <col min="9990" max="9990" width="0.875" style="123" customWidth="1"/>
    <col min="9991" max="9993" width="8.5" style="123" customWidth="1"/>
    <col min="9994" max="9994" width="8" style="123" customWidth="1"/>
    <col min="9995" max="10238" width="9" style="123"/>
    <col min="10239" max="10239" width="47.875" style="123" customWidth="1"/>
    <col min="10240" max="10240" width="11.375" style="123" customWidth="1"/>
    <col min="10241" max="10241" width="9.375" style="123" customWidth="1"/>
    <col min="10242" max="10242" width="9.25" style="123" customWidth="1"/>
    <col min="10243" max="10243" width="10.25" style="123" customWidth="1"/>
    <col min="10244" max="10244" width="9.25" style="123" customWidth="1"/>
    <col min="10245" max="10245" width="10.25" style="123" customWidth="1"/>
    <col min="10246" max="10246" width="0.875" style="123" customWidth="1"/>
    <col min="10247" max="10249" width="8.5" style="123" customWidth="1"/>
    <col min="10250" max="10250" width="8" style="123" customWidth="1"/>
    <col min="10251" max="10494" width="9" style="123"/>
    <col min="10495" max="10495" width="47.875" style="123" customWidth="1"/>
    <col min="10496" max="10496" width="11.375" style="123" customWidth="1"/>
    <col min="10497" max="10497" width="9.375" style="123" customWidth="1"/>
    <col min="10498" max="10498" width="9.25" style="123" customWidth="1"/>
    <col min="10499" max="10499" width="10.25" style="123" customWidth="1"/>
    <col min="10500" max="10500" width="9.25" style="123" customWidth="1"/>
    <col min="10501" max="10501" width="10.25" style="123" customWidth="1"/>
    <col min="10502" max="10502" width="0.875" style="123" customWidth="1"/>
    <col min="10503" max="10505" width="8.5" style="123" customWidth="1"/>
    <col min="10506" max="10506" width="8" style="123" customWidth="1"/>
    <col min="10507" max="10750" width="9" style="123"/>
    <col min="10751" max="10751" width="47.875" style="123" customWidth="1"/>
    <col min="10752" max="10752" width="11.375" style="123" customWidth="1"/>
    <col min="10753" max="10753" width="9.375" style="123" customWidth="1"/>
    <col min="10754" max="10754" width="9.25" style="123" customWidth="1"/>
    <col min="10755" max="10755" width="10.25" style="123" customWidth="1"/>
    <col min="10756" max="10756" width="9.25" style="123" customWidth="1"/>
    <col min="10757" max="10757" width="10.25" style="123" customWidth="1"/>
    <col min="10758" max="10758" width="0.875" style="123" customWidth="1"/>
    <col min="10759" max="10761" width="8.5" style="123" customWidth="1"/>
    <col min="10762" max="10762" width="8" style="123" customWidth="1"/>
    <col min="10763" max="11006" width="9" style="123"/>
    <col min="11007" max="11007" width="47.875" style="123" customWidth="1"/>
    <col min="11008" max="11008" width="11.375" style="123" customWidth="1"/>
    <col min="11009" max="11009" width="9.375" style="123" customWidth="1"/>
    <col min="11010" max="11010" width="9.25" style="123" customWidth="1"/>
    <col min="11011" max="11011" width="10.25" style="123" customWidth="1"/>
    <col min="11012" max="11012" width="9.25" style="123" customWidth="1"/>
    <col min="11013" max="11013" width="10.25" style="123" customWidth="1"/>
    <col min="11014" max="11014" width="0.875" style="123" customWidth="1"/>
    <col min="11015" max="11017" width="8.5" style="123" customWidth="1"/>
    <col min="11018" max="11018" width="8" style="123" customWidth="1"/>
    <col min="11019" max="11262" width="9" style="123"/>
    <col min="11263" max="11263" width="47.875" style="123" customWidth="1"/>
    <col min="11264" max="11264" width="11.375" style="123" customWidth="1"/>
    <col min="11265" max="11265" width="9.375" style="123" customWidth="1"/>
    <col min="11266" max="11266" width="9.25" style="123" customWidth="1"/>
    <col min="11267" max="11267" width="10.25" style="123" customWidth="1"/>
    <col min="11268" max="11268" width="9.25" style="123" customWidth="1"/>
    <col min="11269" max="11269" width="10.25" style="123" customWidth="1"/>
    <col min="11270" max="11270" width="0.875" style="123" customWidth="1"/>
    <col min="11271" max="11273" width="8.5" style="123" customWidth="1"/>
    <col min="11274" max="11274" width="8" style="123" customWidth="1"/>
    <col min="11275" max="11518" width="9" style="123"/>
    <col min="11519" max="11519" width="47.875" style="123" customWidth="1"/>
    <col min="11520" max="11520" width="11.375" style="123" customWidth="1"/>
    <col min="11521" max="11521" width="9.375" style="123" customWidth="1"/>
    <col min="11522" max="11522" width="9.25" style="123" customWidth="1"/>
    <col min="11523" max="11523" width="10.25" style="123" customWidth="1"/>
    <col min="11524" max="11524" width="9.25" style="123" customWidth="1"/>
    <col min="11525" max="11525" width="10.25" style="123" customWidth="1"/>
    <col min="11526" max="11526" width="0.875" style="123" customWidth="1"/>
    <col min="11527" max="11529" width="8.5" style="123" customWidth="1"/>
    <col min="11530" max="11530" width="8" style="123" customWidth="1"/>
    <col min="11531" max="11774" width="9" style="123"/>
    <col min="11775" max="11775" width="47.875" style="123" customWidth="1"/>
    <col min="11776" max="11776" width="11.375" style="123" customWidth="1"/>
    <col min="11777" max="11777" width="9.375" style="123" customWidth="1"/>
    <col min="11778" max="11778" width="9.25" style="123" customWidth="1"/>
    <col min="11779" max="11779" width="10.25" style="123" customWidth="1"/>
    <col min="11780" max="11780" width="9.25" style="123" customWidth="1"/>
    <col min="11781" max="11781" width="10.25" style="123" customWidth="1"/>
    <col min="11782" max="11782" width="0.875" style="123" customWidth="1"/>
    <col min="11783" max="11785" width="8.5" style="123" customWidth="1"/>
    <col min="11786" max="11786" width="8" style="123" customWidth="1"/>
    <col min="11787" max="12030" width="9" style="123"/>
    <col min="12031" max="12031" width="47.875" style="123" customWidth="1"/>
    <col min="12032" max="12032" width="11.375" style="123" customWidth="1"/>
    <col min="12033" max="12033" width="9.375" style="123" customWidth="1"/>
    <col min="12034" max="12034" width="9.25" style="123" customWidth="1"/>
    <col min="12035" max="12035" width="10.25" style="123" customWidth="1"/>
    <col min="12036" max="12036" width="9.25" style="123" customWidth="1"/>
    <col min="12037" max="12037" width="10.25" style="123" customWidth="1"/>
    <col min="12038" max="12038" width="0.875" style="123" customWidth="1"/>
    <col min="12039" max="12041" width="8.5" style="123" customWidth="1"/>
    <col min="12042" max="12042" width="8" style="123" customWidth="1"/>
    <col min="12043" max="12286" width="9" style="123"/>
    <col min="12287" max="12287" width="47.875" style="123" customWidth="1"/>
    <col min="12288" max="12288" width="11.375" style="123" customWidth="1"/>
    <col min="12289" max="12289" width="9.375" style="123" customWidth="1"/>
    <col min="12290" max="12290" width="9.25" style="123" customWidth="1"/>
    <col min="12291" max="12291" width="10.25" style="123" customWidth="1"/>
    <col min="12292" max="12292" width="9.25" style="123" customWidth="1"/>
    <col min="12293" max="12293" width="10.25" style="123" customWidth="1"/>
    <col min="12294" max="12294" width="0.875" style="123" customWidth="1"/>
    <col min="12295" max="12297" width="8.5" style="123" customWidth="1"/>
    <col min="12298" max="12298" width="8" style="123" customWidth="1"/>
    <col min="12299" max="12542" width="9" style="123"/>
    <col min="12543" max="12543" width="47.875" style="123" customWidth="1"/>
    <col min="12544" max="12544" width="11.375" style="123" customWidth="1"/>
    <col min="12545" max="12545" width="9.375" style="123" customWidth="1"/>
    <col min="12546" max="12546" width="9.25" style="123" customWidth="1"/>
    <col min="12547" max="12547" width="10.25" style="123" customWidth="1"/>
    <col min="12548" max="12548" width="9.25" style="123" customWidth="1"/>
    <col min="12549" max="12549" width="10.25" style="123" customWidth="1"/>
    <col min="12550" max="12550" width="0.875" style="123" customWidth="1"/>
    <col min="12551" max="12553" width="8.5" style="123" customWidth="1"/>
    <col min="12554" max="12554" width="8" style="123" customWidth="1"/>
    <col min="12555" max="12798" width="9" style="123"/>
    <col min="12799" max="12799" width="47.875" style="123" customWidth="1"/>
    <col min="12800" max="12800" width="11.375" style="123" customWidth="1"/>
    <col min="12801" max="12801" width="9.375" style="123" customWidth="1"/>
    <col min="12802" max="12802" width="9.25" style="123" customWidth="1"/>
    <col min="12803" max="12803" width="10.25" style="123" customWidth="1"/>
    <col min="12804" max="12804" width="9.25" style="123" customWidth="1"/>
    <col min="12805" max="12805" width="10.25" style="123" customWidth="1"/>
    <col min="12806" max="12806" width="0.875" style="123" customWidth="1"/>
    <col min="12807" max="12809" width="8.5" style="123" customWidth="1"/>
    <col min="12810" max="12810" width="8" style="123" customWidth="1"/>
    <col min="12811" max="13054" width="9" style="123"/>
    <col min="13055" max="13055" width="47.875" style="123" customWidth="1"/>
    <col min="13056" max="13056" width="11.375" style="123" customWidth="1"/>
    <col min="13057" max="13057" width="9.375" style="123" customWidth="1"/>
    <col min="13058" max="13058" width="9.25" style="123" customWidth="1"/>
    <col min="13059" max="13059" width="10.25" style="123" customWidth="1"/>
    <col min="13060" max="13060" width="9.25" style="123" customWidth="1"/>
    <col min="13061" max="13061" width="10.25" style="123" customWidth="1"/>
    <col min="13062" max="13062" width="0.875" style="123" customWidth="1"/>
    <col min="13063" max="13065" width="8.5" style="123" customWidth="1"/>
    <col min="13066" max="13066" width="8" style="123" customWidth="1"/>
    <col min="13067" max="13310" width="9" style="123"/>
    <col min="13311" max="13311" width="47.875" style="123" customWidth="1"/>
    <col min="13312" max="13312" width="11.375" style="123" customWidth="1"/>
    <col min="13313" max="13313" width="9.375" style="123" customWidth="1"/>
    <col min="13314" max="13314" width="9.25" style="123" customWidth="1"/>
    <col min="13315" max="13315" width="10.25" style="123" customWidth="1"/>
    <col min="13316" max="13316" width="9.25" style="123" customWidth="1"/>
    <col min="13317" max="13317" width="10.25" style="123" customWidth="1"/>
    <col min="13318" max="13318" width="0.875" style="123" customWidth="1"/>
    <col min="13319" max="13321" width="8.5" style="123" customWidth="1"/>
    <col min="13322" max="13322" width="8" style="123" customWidth="1"/>
    <col min="13323" max="13566" width="9" style="123"/>
    <col min="13567" max="13567" width="47.875" style="123" customWidth="1"/>
    <col min="13568" max="13568" width="11.375" style="123" customWidth="1"/>
    <col min="13569" max="13569" width="9.375" style="123" customWidth="1"/>
    <col min="13570" max="13570" width="9.25" style="123" customWidth="1"/>
    <col min="13571" max="13571" width="10.25" style="123" customWidth="1"/>
    <col min="13572" max="13572" width="9.25" style="123" customWidth="1"/>
    <col min="13573" max="13573" width="10.25" style="123" customWidth="1"/>
    <col min="13574" max="13574" width="0.875" style="123" customWidth="1"/>
    <col min="13575" max="13577" width="8.5" style="123" customWidth="1"/>
    <col min="13578" max="13578" width="8" style="123" customWidth="1"/>
    <col min="13579" max="13822" width="9" style="123"/>
    <col min="13823" max="13823" width="47.875" style="123" customWidth="1"/>
    <col min="13824" max="13824" width="11.375" style="123" customWidth="1"/>
    <col min="13825" max="13825" width="9.375" style="123" customWidth="1"/>
    <col min="13826" max="13826" width="9.25" style="123" customWidth="1"/>
    <col min="13827" max="13827" width="10.25" style="123" customWidth="1"/>
    <col min="13828" max="13828" width="9.25" style="123" customWidth="1"/>
    <col min="13829" max="13829" width="10.25" style="123" customWidth="1"/>
    <col min="13830" max="13830" width="0.875" style="123" customWidth="1"/>
    <col min="13831" max="13833" width="8.5" style="123" customWidth="1"/>
    <col min="13834" max="13834" width="8" style="123" customWidth="1"/>
    <col min="13835" max="14078" width="9" style="123"/>
    <col min="14079" max="14079" width="47.875" style="123" customWidth="1"/>
    <col min="14080" max="14080" width="11.375" style="123" customWidth="1"/>
    <col min="14081" max="14081" width="9.375" style="123" customWidth="1"/>
    <col min="14082" max="14082" width="9.25" style="123" customWidth="1"/>
    <col min="14083" max="14083" width="10.25" style="123" customWidth="1"/>
    <col min="14084" max="14084" width="9.25" style="123" customWidth="1"/>
    <col min="14085" max="14085" width="10.25" style="123" customWidth="1"/>
    <col min="14086" max="14086" width="0.875" style="123" customWidth="1"/>
    <col min="14087" max="14089" width="8.5" style="123" customWidth="1"/>
    <col min="14090" max="14090" width="8" style="123" customWidth="1"/>
    <col min="14091" max="14334" width="9" style="123"/>
    <col min="14335" max="14335" width="47.875" style="123" customWidth="1"/>
    <col min="14336" max="14336" width="11.375" style="123" customWidth="1"/>
    <col min="14337" max="14337" width="9.375" style="123" customWidth="1"/>
    <col min="14338" max="14338" width="9.25" style="123" customWidth="1"/>
    <col min="14339" max="14339" width="10.25" style="123" customWidth="1"/>
    <col min="14340" max="14340" width="9.25" style="123" customWidth="1"/>
    <col min="14341" max="14341" width="10.25" style="123" customWidth="1"/>
    <col min="14342" max="14342" width="0.875" style="123" customWidth="1"/>
    <col min="14343" max="14345" width="8.5" style="123" customWidth="1"/>
    <col min="14346" max="14346" width="8" style="123" customWidth="1"/>
    <col min="14347" max="14590" width="9" style="123"/>
    <col min="14591" max="14591" width="47.875" style="123" customWidth="1"/>
    <col min="14592" max="14592" width="11.375" style="123" customWidth="1"/>
    <col min="14593" max="14593" width="9.375" style="123" customWidth="1"/>
    <col min="14594" max="14594" width="9.25" style="123" customWidth="1"/>
    <col min="14595" max="14595" width="10.25" style="123" customWidth="1"/>
    <col min="14596" max="14596" width="9.25" style="123" customWidth="1"/>
    <col min="14597" max="14597" width="10.25" style="123" customWidth="1"/>
    <col min="14598" max="14598" width="0.875" style="123" customWidth="1"/>
    <col min="14599" max="14601" width="8.5" style="123" customWidth="1"/>
    <col min="14602" max="14602" width="8" style="123" customWidth="1"/>
    <col min="14603" max="14846" width="9" style="123"/>
    <col min="14847" max="14847" width="47.875" style="123" customWidth="1"/>
    <col min="14848" max="14848" width="11.375" style="123" customWidth="1"/>
    <col min="14849" max="14849" width="9.375" style="123" customWidth="1"/>
    <col min="14850" max="14850" width="9.25" style="123" customWidth="1"/>
    <col min="14851" max="14851" width="10.25" style="123" customWidth="1"/>
    <col min="14852" max="14852" width="9.25" style="123" customWidth="1"/>
    <col min="14853" max="14853" width="10.25" style="123" customWidth="1"/>
    <col min="14854" max="14854" width="0.875" style="123" customWidth="1"/>
    <col min="14855" max="14857" width="8.5" style="123" customWidth="1"/>
    <col min="14858" max="14858" width="8" style="123" customWidth="1"/>
    <col min="14859" max="15102" width="9" style="123"/>
    <col min="15103" max="15103" width="47.875" style="123" customWidth="1"/>
    <col min="15104" max="15104" width="11.375" style="123" customWidth="1"/>
    <col min="15105" max="15105" width="9.375" style="123" customWidth="1"/>
    <col min="15106" max="15106" width="9.25" style="123" customWidth="1"/>
    <col min="15107" max="15107" width="10.25" style="123" customWidth="1"/>
    <col min="15108" max="15108" width="9.25" style="123" customWidth="1"/>
    <col min="15109" max="15109" width="10.25" style="123" customWidth="1"/>
    <col min="15110" max="15110" width="0.875" style="123" customWidth="1"/>
    <col min="15111" max="15113" width="8.5" style="123" customWidth="1"/>
    <col min="15114" max="15114" width="8" style="123" customWidth="1"/>
    <col min="15115" max="15358" width="9" style="123"/>
    <col min="15359" max="15359" width="47.875" style="123" customWidth="1"/>
    <col min="15360" max="15360" width="11.375" style="123" customWidth="1"/>
    <col min="15361" max="15361" width="9.375" style="123" customWidth="1"/>
    <col min="15362" max="15362" width="9.25" style="123" customWidth="1"/>
    <col min="15363" max="15363" width="10.25" style="123" customWidth="1"/>
    <col min="15364" max="15364" width="9.25" style="123" customWidth="1"/>
    <col min="15365" max="15365" width="10.25" style="123" customWidth="1"/>
    <col min="15366" max="15366" width="0.875" style="123" customWidth="1"/>
    <col min="15367" max="15369" width="8.5" style="123" customWidth="1"/>
    <col min="15370" max="15370" width="8" style="123" customWidth="1"/>
    <col min="15371" max="15614" width="9" style="123"/>
    <col min="15615" max="15615" width="47.875" style="123" customWidth="1"/>
    <col min="15616" max="15616" width="11.375" style="123" customWidth="1"/>
    <col min="15617" max="15617" width="9.375" style="123" customWidth="1"/>
    <col min="15618" max="15618" width="9.25" style="123" customWidth="1"/>
    <col min="15619" max="15619" width="10.25" style="123" customWidth="1"/>
    <col min="15620" max="15620" width="9.25" style="123" customWidth="1"/>
    <col min="15621" max="15621" width="10.25" style="123" customWidth="1"/>
    <col min="15622" max="15622" width="0.875" style="123" customWidth="1"/>
    <col min="15623" max="15625" width="8.5" style="123" customWidth="1"/>
    <col min="15626" max="15626" width="8" style="123" customWidth="1"/>
    <col min="15627" max="15870" width="9" style="123"/>
    <col min="15871" max="15871" width="47.875" style="123" customWidth="1"/>
    <col min="15872" max="15872" width="11.375" style="123" customWidth="1"/>
    <col min="15873" max="15873" width="9.375" style="123" customWidth="1"/>
    <col min="15874" max="15874" width="9.25" style="123" customWidth="1"/>
    <col min="15875" max="15875" width="10.25" style="123" customWidth="1"/>
    <col min="15876" max="15876" width="9.25" style="123" customWidth="1"/>
    <col min="15877" max="15877" width="10.25" style="123" customWidth="1"/>
    <col min="15878" max="15878" width="0.875" style="123" customWidth="1"/>
    <col min="15879" max="15881" width="8.5" style="123" customWidth="1"/>
    <col min="15882" max="15882" width="8" style="123" customWidth="1"/>
    <col min="15883" max="16126" width="9" style="123"/>
    <col min="16127" max="16127" width="47.875" style="123" customWidth="1"/>
    <col min="16128" max="16128" width="11.375" style="123" customWidth="1"/>
    <col min="16129" max="16129" width="9.375" style="123" customWidth="1"/>
    <col min="16130" max="16130" width="9.25" style="123" customWidth="1"/>
    <col min="16131" max="16131" width="10.25" style="123" customWidth="1"/>
    <col min="16132" max="16132" width="9.25" style="123" customWidth="1"/>
    <col min="16133" max="16133" width="10.25" style="123" customWidth="1"/>
    <col min="16134" max="16134" width="0.875" style="123" customWidth="1"/>
    <col min="16135" max="16137" width="8.5" style="123" customWidth="1"/>
    <col min="16138" max="16138" width="8" style="123" customWidth="1"/>
    <col min="16139" max="16384" width="9" style="123"/>
  </cols>
  <sheetData>
    <row r="1" spans="1:4" s="4" customFormat="1" ht="15" customHeight="1" x14ac:dyDescent="0.2">
      <c r="A1" s="289"/>
      <c r="B1" s="289"/>
      <c r="C1" s="289"/>
      <c r="D1" s="290" t="s">
        <v>116</v>
      </c>
    </row>
    <row r="2" spans="1:4" s="4" customFormat="1" ht="30" customHeight="1" x14ac:dyDescent="0.2">
      <c r="A2" s="425" t="s">
        <v>99</v>
      </c>
      <c r="B2" s="425"/>
      <c r="C2" s="425"/>
      <c r="D2" s="425"/>
    </row>
    <row r="3" spans="1:4" s="4" customFormat="1" ht="5.0999999999999996" customHeight="1" x14ac:dyDescent="0.2">
      <c r="A3" s="7"/>
      <c r="B3" s="7"/>
      <c r="C3" s="7"/>
      <c r="D3" s="7"/>
    </row>
    <row r="4" spans="1:4" s="8" customFormat="1" ht="5.0999999999999996" customHeight="1" x14ac:dyDescent="0.2">
      <c r="A4" s="107"/>
      <c r="B4" s="107"/>
      <c r="C4" s="107"/>
      <c r="D4" s="107"/>
    </row>
    <row r="5" spans="1:4" s="109" customFormat="1" ht="20.100000000000001" customHeight="1" x14ac:dyDescent="0.3">
      <c r="A5" s="108" t="s">
        <v>146</v>
      </c>
      <c r="D5" s="110" t="s">
        <v>231</v>
      </c>
    </row>
    <row r="6" spans="1:4" s="12" customFormat="1" ht="5.0999999999999996" customHeight="1" x14ac:dyDescent="0.25">
      <c r="A6" s="184"/>
      <c r="B6" s="185"/>
      <c r="C6" s="185"/>
      <c r="D6" s="185"/>
    </row>
    <row r="7" spans="1:4" s="227" customFormat="1" ht="15" customHeight="1" x14ac:dyDescent="0.2">
      <c r="A7" s="198"/>
      <c r="B7" s="437" t="s">
        <v>117</v>
      </c>
      <c r="C7" s="438" t="s">
        <v>124</v>
      </c>
      <c r="D7" s="438"/>
    </row>
    <row r="8" spans="1:4" s="228" customFormat="1" ht="24.95" customHeight="1" x14ac:dyDescent="0.3">
      <c r="A8" s="199"/>
      <c r="B8" s="437"/>
      <c r="C8" s="282" t="s">
        <v>94</v>
      </c>
      <c r="D8" s="282" t="s">
        <v>106</v>
      </c>
    </row>
    <row r="9" spans="1:4" s="227" customFormat="1" ht="5.0999999999999996" customHeight="1" x14ac:dyDescent="0.2">
      <c r="A9" s="186"/>
      <c r="B9" s="200"/>
      <c r="C9" s="201"/>
      <c r="D9" s="202"/>
    </row>
    <row r="10" spans="1:4" s="121" customFormat="1" ht="5.0999999999999996" customHeight="1" x14ac:dyDescent="0.2">
      <c r="A10" s="235"/>
      <c r="B10" s="235"/>
      <c r="C10" s="235"/>
      <c r="D10" s="235"/>
    </row>
    <row r="11" spans="1:4" s="14" customFormat="1" ht="15" customHeight="1" x14ac:dyDescent="0.3">
      <c r="A11" s="111" t="s">
        <v>3</v>
      </c>
      <c r="B11" s="84">
        <v>9860</v>
      </c>
      <c r="C11" s="112">
        <v>26.605783866057838</v>
      </c>
      <c r="D11" s="112">
        <v>28.625063419583967</v>
      </c>
    </row>
    <row r="12" spans="1:4" s="236" customFormat="1" ht="5.0999999999999996" customHeight="1" x14ac:dyDescent="0.3">
      <c r="A12" s="113"/>
      <c r="B12" s="95"/>
      <c r="C12" s="95"/>
      <c r="D12" s="95"/>
    </row>
    <row r="13" spans="1:4" s="14" customFormat="1" ht="15" customHeight="1" x14ac:dyDescent="0.3">
      <c r="A13" s="114" t="s">
        <v>85</v>
      </c>
      <c r="B13" s="92">
        <v>1460</v>
      </c>
      <c r="C13" s="115">
        <v>27.141877998629198</v>
      </c>
      <c r="D13" s="115">
        <v>25.633995887594242</v>
      </c>
    </row>
    <row r="14" spans="1:4" s="236" customFormat="1" ht="4.5" customHeight="1" x14ac:dyDescent="0.3">
      <c r="A14" s="113"/>
      <c r="B14" s="95"/>
      <c r="C14" s="95"/>
      <c r="D14" s="95"/>
    </row>
    <row r="15" spans="1:4" s="117" customFormat="1" ht="12" x14ac:dyDescent="0.3">
      <c r="A15" s="116" t="s">
        <v>147</v>
      </c>
      <c r="B15" s="98">
        <v>270</v>
      </c>
      <c r="C15" s="95">
        <v>23.773584905660378</v>
      </c>
      <c r="D15" s="95">
        <v>14.339622641509434</v>
      </c>
    </row>
    <row r="16" spans="1:4" s="117" customFormat="1" ht="12" x14ac:dyDescent="0.3">
      <c r="A16" s="116" t="s">
        <v>148</v>
      </c>
      <c r="B16" s="98">
        <v>180</v>
      </c>
      <c r="C16" s="95">
        <v>20.994475138121548</v>
      </c>
      <c r="D16" s="95">
        <v>55.248618784530393</v>
      </c>
    </row>
    <row r="17" spans="1:4" s="117" customFormat="1" ht="12" x14ac:dyDescent="0.3">
      <c r="A17" s="116" t="s">
        <v>149</v>
      </c>
      <c r="B17" s="98">
        <v>110</v>
      </c>
      <c r="C17" s="95">
        <v>26.785714285714285</v>
      </c>
      <c r="D17" s="95">
        <v>25.892857142857146</v>
      </c>
    </row>
    <row r="18" spans="1:4" s="117" customFormat="1" ht="12" x14ac:dyDescent="0.3">
      <c r="A18" s="116" t="s">
        <v>150</v>
      </c>
      <c r="B18" s="98">
        <v>110</v>
      </c>
      <c r="C18" s="95">
        <v>51.81818181818182</v>
      </c>
      <c r="D18" s="95">
        <v>12.727272727272727</v>
      </c>
    </row>
    <row r="19" spans="1:4" s="117" customFormat="1" ht="12" x14ac:dyDescent="0.3">
      <c r="A19" s="116" t="s">
        <v>151</v>
      </c>
      <c r="B19" s="98">
        <v>100</v>
      </c>
      <c r="C19" s="95">
        <v>5.2631578947368416</v>
      </c>
      <c r="D19" s="95">
        <v>18.947368421052634</v>
      </c>
    </row>
    <row r="20" spans="1:4" s="117" customFormat="1" ht="12" x14ac:dyDescent="0.3">
      <c r="A20" s="116" t="s">
        <v>152</v>
      </c>
      <c r="B20" s="98">
        <v>90</v>
      </c>
      <c r="C20" s="95">
        <v>23.076923076923077</v>
      </c>
      <c r="D20" s="95">
        <v>15.384615384615385</v>
      </c>
    </row>
    <row r="21" spans="1:4" s="117" customFormat="1" ht="12" x14ac:dyDescent="0.3">
      <c r="A21" s="116" t="s">
        <v>153</v>
      </c>
      <c r="B21" s="98">
        <v>90</v>
      </c>
      <c r="C21" s="95">
        <v>21.348314606741571</v>
      </c>
      <c r="D21" s="95">
        <v>17.977528089887642</v>
      </c>
    </row>
    <row r="22" spans="1:4" s="117" customFormat="1" ht="12" x14ac:dyDescent="0.3">
      <c r="A22" s="116" t="s">
        <v>154</v>
      </c>
      <c r="B22" s="98">
        <v>70</v>
      </c>
      <c r="C22" s="95">
        <v>73.972602739726028</v>
      </c>
      <c r="D22" s="95" t="s">
        <v>232</v>
      </c>
    </row>
    <row r="23" spans="1:4" s="117" customFormat="1" ht="12" x14ac:dyDescent="0.3">
      <c r="A23" s="116" t="s">
        <v>155</v>
      </c>
      <c r="B23" s="98">
        <v>50</v>
      </c>
      <c r="C23" s="95">
        <v>28.30188679245283</v>
      </c>
      <c r="D23" s="95">
        <v>35.849056603773583</v>
      </c>
    </row>
    <row r="24" spans="1:4" s="117" customFormat="1" ht="12" x14ac:dyDescent="0.3">
      <c r="A24" s="116" t="s">
        <v>156</v>
      </c>
      <c r="B24" s="98">
        <v>40</v>
      </c>
      <c r="C24" s="95">
        <v>40</v>
      </c>
      <c r="D24" s="95">
        <v>25</v>
      </c>
    </row>
    <row r="25" spans="1:4" s="117" customFormat="1" ht="12" x14ac:dyDescent="0.3">
      <c r="A25" s="116" t="s">
        <v>157</v>
      </c>
      <c r="B25" s="98">
        <v>40</v>
      </c>
      <c r="C25" s="95">
        <v>11.428571428571429</v>
      </c>
      <c r="D25" s="95">
        <v>34.285714285714285</v>
      </c>
    </row>
    <row r="26" spans="1:4" s="117" customFormat="1" ht="12" x14ac:dyDescent="0.3">
      <c r="A26" s="116" t="s">
        <v>158</v>
      </c>
      <c r="B26" s="98">
        <v>30</v>
      </c>
      <c r="C26" s="95">
        <v>21.875</v>
      </c>
      <c r="D26" s="95">
        <v>18.75</v>
      </c>
    </row>
    <row r="27" spans="1:4" s="117" customFormat="1" ht="12" x14ac:dyDescent="0.3">
      <c r="A27" s="116" t="s">
        <v>159</v>
      </c>
      <c r="B27" s="98">
        <v>280</v>
      </c>
      <c r="C27" s="95">
        <v>23.674911660777383</v>
      </c>
      <c r="D27" s="95">
        <v>34.628975265017672</v>
      </c>
    </row>
    <row r="28" spans="1:4" s="236" customFormat="1" ht="5.0999999999999996" customHeight="1" x14ac:dyDescent="0.3">
      <c r="A28" s="113"/>
      <c r="B28" s="95"/>
      <c r="C28" s="95"/>
      <c r="D28" s="95"/>
    </row>
    <row r="29" spans="1:4" s="14" customFormat="1" ht="15" customHeight="1" x14ac:dyDescent="0.3">
      <c r="A29" s="114" t="s">
        <v>52</v>
      </c>
      <c r="B29" s="92">
        <v>3710</v>
      </c>
      <c r="C29" s="118">
        <v>36.091644204851754</v>
      </c>
      <c r="D29" s="118">
        <v>30.404312668463611</v>
      </c>
    </row>
    <row r="30" spans="1:4" s="236" customFormat="1" ht="5.0999999999999996" customHeight="1" x14ac:dyDescent="0.3">
      <c r="A30" s="113"/>
      <c r="B30" s="95"/>
      <c r="C30" s="95"/>
      <c r="D30" s="95"/>
    </row>
    <row r="31" spans="1:4" s="117" customFormat="1" ht="12" x14ac:dyDescent="0.3">
      <c r="A31" s="116" t="s">
        <v>160</v>
      </c>
      <c r="B31" s="98">
        <v>1700</v>
      </c>
      <c r="C31" s="95">
        <v>40.223135642982975</v>
      </c>
      <c r="D31" s="95">
        <v>30.240751614797418</v>
      </c>
    </row>
    <row r="32" spans="1:4" s="117" customFormat="1" ht="12" x14ac:dyDescent="0.3">
      <c r="A32" s="116" t="s">
        <v>161</v>
      </c>
      <c r="B32" s="98">
        <v>780</v>
      </c>
      <c r="C32" s="95">
        <v>40.306122448979593</v>
      </c>
      <c r="D32" s="95">
        <v>36.479591836734691</v>
      </c>
    </row>
    <row r="33" spans="1:4" s="117" customFormat="1" ht="12" x14ac:dyDescent="0.3">
      <c r="A33" s="116" t="s">
        <v>162</v>
      </c>
      <c r="B33" s="98">
        <v>380</v>
      </c>
      <c r="C33" s="95">
        <v>22.916666666666664</v>
      </c>
      <c r="D33" s="95">
        <v>23.958333333333336</v>
      </c>
    </row>
    <row r="34" spans="1:4" s="117" customFormat="1" ht="12" x14ac:dyDescent="0.3">
      <c r="A34" s="116" t="s">
        <v>163</v>
      </c>
      <c r="B34" s="98">
        <v>320</v>
      </c>
      <c r="C34" s="95">
        <v>36.875</v>
      </c>
      <c r="D34" s="95">
        <v>23.75</v>
      </c>
    </row>
    <row r="35" spans="1:4" s="117" customFormat="1" ht="12" x14ac:dyDescent="0.3">
      <c r="A35" s="116" t="s">
        <v>164</v>
      </c>
      <c r="B35" s="98">
        <v>110</v>
      </c>
      <c r="C35" s="95">
        <v>36.111111111111107</v>
      </c>
      <c r="D35" s="95">
        <v>22.222222222222221</v>
      </c>
    </row>
    <row r="36" spans="1:4" s="117" customFormat="1" ht="12" x14ac:dyDescent="0.3">
      <c r="A36" s="116" t="s">
        <v>165</v>
      </c>
      <c r="B36" s="98">
        <v>90</v>
      </c>
      <c r="C36" s="95">
        <v>14.130434782608695</v>
      </c>
      <c r="D36" s="95">
        <v>42.391304347826086</v>
      </c>
    </row>
    <row r="37" spans="1:4" s="117" customFormat="1" ht="12" x14ac:dyDescent="0.3">
      <c r="A37" s="116" t="s">
        <v>166</v>
      </c>
      <c r="B37" s="98">
        <v>70</v>
      </c>
      <c r="C37" s="95">
        <v>38.805970149253731</v>
      </c>
      <c r="D37" s="95">
        <v>4.4776119402985071</v>
      </c>
    </row>
    <row r="38" spans="1:4" s="117" customFormat="1" ht="12" x14ac:dyDescent="0.3">
      <c r="A38" s="116" t="s">
        <v>167</v>
      </c>
      <c r="B38" s="98">
        <v>70</v>
      </c>
      <c r="C38" s="95">
        <v>4.5454545454545459</v>
      </c>
      <c r="D38" s="95">
        <v>53.030303030303031</v>
      </c>
    </row>
    <row r="39" spans="1:4" s="117" customFormat="1" ht="12" x14ac:dyDescent="0.3">
      <c r="A39" s="116" t="s">
        <v>168</v>
      </c>
      <c r="B39" s="98">
        <v>40</v>
      </c>
      <c r="C39" s="95">
        <v>29.545454545454547</v>
      </c>
      <c r="D39" s="95">
        <v>6.8181818181818175</v>
      </c>
    </row>
    <row r="40" spans="1:4" s="117" customFormat="1" ht="12" x14ac:dyDescent="0.3">
      <c r="A40" s="116" t="s">
        <v>159</v>
      </c>
      <c r="B40" s="98">
        <v>140</v>
      </c>
      <c r="C40" s="95">
        <v>26.760563380281688</v>
      </c>
      <c r="D40" s="95">
        <v>38.732394366197184</v>
      </c>
    </row>
    <row r="41" spans="1:4" s="236" customFormat="1" ht="5.0999999999999996" customHeight="1" x14ac:dyDescent="0.3">
      <c r="A41" s="113"/>
      <c r="B41" s="95"/>
      <c r="C41" s="95"/>
      <c r="D41" s="95"/>
    </row>
    <row r="42" spans="1:4" s="14" customFormat="1" ht="15" customHeight="1" x14ac:dyDescent="0.3">
      <c r="A42" s="114" t="s">
        <v>54</v>
      </c>
      <c r="B42" s="92">
        <v>2630</v>
      </c>
      <c r="C42" s="118">
        <v>24.99049068086725</v>
      </c>
      <c r="D42" s="118">
        <v>24.572080639026243</v>
      </c>
    </row>
    <row r="43" spans="1:4" s="236" customFormat="1" ht="5.0999999999999996" customHeight="1" x14ac:dyDescent="0.3">
      <c r="A43" s="113"/>
      <c r="B43" s="95"/>
      <c r="C43" s="95"/>
      <c r="D43" s="95"/>
    </row>
    <row r="44" spans="1:4" s="117" customFormat="1" ht="12" x14ac:dyDescent="0.3">
      <c r="A44" s="116" t="s">
        <v>169</v>
      </c>
      <c r="B44" s="98">
        <v>320</v>
      </c>
      <c r="C44" s="95">
        <v>30.476190476190478</v>
      </c>
      <c r="D44" s="95">
        <v>10.476190476190476</v>
      </c>
    </row>
    <row r="45" spans="1:4" s="117" customFormat="1" ht="12" x14ac:dyDescent="0.3">
      <c r="A45" s="116" t="s">
        <v>170</v>
      </c>
      <c r="B45" s="98">
        <v>290</v>
      </c>
      <c r="C45" s="95">
        <v>8.5616438356164384</v>
      </c>
      <c r="D45" s="95">
        <v>49.657534246575338</v>
      </c>
    </row>
    <row r="46" spans="1:4" s="117" customFormat="1" ht="12" x14ac:dyDescent="0.3">
      <c r="A46" s="116" t="s">
        <v>171</v>
      </c>
      <c r="B46" s="98">
        <v>260</v>
      </c>
      <c r="C46" s="95">
        <v>18.631178707224336</v>
      </c>
      <c r="D46" s="95">
        <v>16.730038022813687</v>
      </c>
    </row>
    <row r="47" spans="1:4" s="117" customFormat="1" ht="12" x14ac:dyDescent="0.3">
      <c r="A47" s="116" t="s">
        <v>172</v>
      </c>
      <c r="B47" s="98">
        <v>220</v>
      </c>
      <c r="C47" s="95">
        <v>63.392857142857139</v>
      </c>
      <c r="D47" s="95">
        <v>12.5</v>
      </c>
    </row>
    <row r="48" spans="1:4" s="117" customFormat="1" ht="12" x14ac:dyDescent="0.3">
      <c r="A48" s="116" t="s">
        <v>173</v>
      </c>
      <c r="B48" s="98">
        <v>160</v>
      </c>
      <c r="C48" s="95">
        <v>12.345679012345679</v>
      </c>
      <c r="D48" s="95">
        <v>14.814814814814813</v>
      </c>
    </row>
    <row r="49" spans="1:4" s="117" customFormat="1" ht="12" x14ac:dyDescent="0.3">
      <c r="A49" s="116" t="s">
        <v>174</v>
      </c>
      <c r="B49" s="98">
        <v>140</v>
      </c>
      <c r="C49" s="95">
        <v>19.852941176470587</v>
      </c>
      <c r="D49" s="95">
        <v>16.176470588235293</v>
      </c>
    </row>
    <row r="50" spans="1:4" s="117" customFormat="1" ht="12" x14ac:dyDescent="0.3">
      <c r="A50" s="116" t="s">
        <v>175</v>
      </c>
      <c r="B50" s="98">
        <v>130</v>
      </c>
      <c r="C50" s="95">
        <v>5.343511450381679</v>
      </c>
      <c r="D50" s="95">
        <v>10.687022900763358</v>
      </c>
    </row>
    <row r="51" spans="1:4" s="117" customFormat="1" ht="12" x14ac:dyDescent="0.3">
      <c r="A51" s="116" t="s">
        <v>176</v>
      </c>
      <c r="B51" s="98">
        <v>130</v>
      </c>
      <c r="C51" s="95">
        <v>23.622047244094489</v>
      </c>
      <c r="D51" s="95">
        <v>74.803149606299215</v>
      </c>
    </row>
    <row r="52" spans="1:4" s="117" customFormat="1" ht="12" x14ac:dyDescent="0.3">
      <c r="A52" s="116" t="s">
        <v>177</v>
      </c>
      <c r="B52" s="98">
        <v>130</v>
      </c>
      <c r="C52" s="95">
        <v>3.9682539682539679</v>
      </c>
      <c r="D52" s="95">
        <v>37.301587301587304</v>
      </c>
    </row>
    <row r="53" spans="1:4" s="117" customFormat="1" ht="12" x14ac:dyDescent="0.3">
      <c r="A53" s="116" t="s">
        <v>178</v>
      </c>
      <c r="B53" s="98">
        <v>110</v>
      </c>
      <c r="C53" s="95">
        <v>4.7619047619047619</v>
      </c>
      <c r="D53" s="95">
        <v>19.047619047619047</v>
      </c>
    </row>
    <row r="54" spans="1:4" s="117" customFormat="1" ht="12" x14ac:dyDescent="0.3">
      <c r="A54" s="116" t="s">
        <v>179</v>
      </c>
      <c r="B54" s="98">
        <v>90</v>
      </c>
      <c r="C54" s="95">
        <v>54.838709677419352</v>
      </c>
      <c r="D54" s="95">
        <v>11.827956989247312</v>
      </c>
    </row>
    <row r="55" spans="1:4" s="117" customFormat="1" ht="12" x14ac:dyDescent="0.3">
      <c r="A55" s="116" t="s">
        <v>180</v>
      </c>
      <c r="B55" s="98">
        <v>90</v>
      </c>
      <c r="C55" s="95">
        <v>28.735632183908045</v>
      </c>
      <c r="D55" s="95">
        <v>32.183908045977013</v>
      </c>
    </row>
    <row r="56" spans="1:4" s="117" customFormat="1" ht="12" x14ac:dyDescent="0.3">
      <c r="A56" s="116" t="s">
        <v>159</v>
      </c>
      <c r="B56" s="98">
        <v>570</v>
      </c>
      <c r="C56" s="95">
        <v>30.809859154929576</v>
      </c>
      <c r="D56" s="95">
        <v>23.767605633802816</v>
      </c>
    </row>
    <row r="57" spans="1:4" s="236" customFormat="1" ht="5.0999999999999996" customHeight="1" x14ac:dyDescent="0.3">
      <c r="A57" s="113"/>
      <c r="B57" s="95"/>
      <c r="C57" s="95"/>
      <c r="D57" s="95"/>
    </row>
    <row r="58" spans="1:4" s="14" customFormat="1" ht="15" customHeight="1" x14ac:dyDescent="0.3">
      <c r="A58" s="114" t="s">
        <v>57</v>
      </c>
      <c r="B58" s="92">
        <v>2060</v>
      </c>
      <c r="C58" s="118">
        <v>11.18133203694701</v>
      </c>
      <c r="D58" s="118">
        <v>32.717549829849297</v>
      </c>
    </row>
    <row r="59" spans="1:4" s="236" customFormat="1" ht="5.0999999999999996" customHeight="1" x14ac:dyDescent="0.3">
      <c r="A59" s="113"/>
      <c r="B59" s="95"/>
      <c r="C59" s="95"/>
      <c r="D59" s="95"/>
    </row>
    <row r="60" spans="1:4" s="117" customFormat="1" ht="12" x14ac:dyDescent="0.3">
      <c r="A60" s="116" t="s">
        <v>181</v>
      </c>
      <c r="B60" s="98">
        <v>1110</v>
      </c>
      <c r="C60" s="95">
        <v>7.3741007194244608</v>
      </c>
      <c r="D60" s="95">
        <v>45.593525179856115</v>
      </c>
    </row>
    <row r="61" spans="1:4" s="117" customFormat="1" ht="12" x14ac:dyDescent="0.3">
      <c r="A61" s="116" t="s">
        <v>182</v>
      </c>
      <c r="B61" s="98">
        <v>700</v>
      </c>
      <c r="C61" s="95">
        <v>15.384615384615385</v>
      </c>
      <c r="D61" s="95">
        <v>12.250712250712251</v>
      </c>
    </row>
    <row r="62" spans="1:4" s="117" customFormat="1" ht="12" x14ac:dyDescent="0.3">
      <c r="A62" s="116" t="s">
        <v>183</v>
      </c>
      <c r="B62" s="98">
        <v>100</v>
      </c>
      <c r="C62" s="95">
        <v>0.99009900990099009</v>
      </c>
      <c r="D62" s="95">
        <v>8.9108910891089099</v>
      </c>
    </row>
    <row r="63" spans="1:4" s="117" customFormat="1" ht="12" x14ac:dyDescent="0.3">
      <c r="A63" s="116" t="s">
        <v>184</v>
      </c>
      <c r="B63" s="98">
        <v>80</v>
      </c>
      <c r="C63" s="95">
        <v>32.894736842105267</v>
      </c>
      <c r="D63" s="95">
        <v>51.315789473684212</v>
      </c>
    </row>
    <row r="64" spans="1:4" s="117" customFormat="1" ht="12" x14ac:dyDescent="0.3">
      <c r="A64" s="116" t="s">
        <v>159</v>
      </c>
      <c r="B64" s="98">
        <v>70</v>
      </c>
      <c r="C64" s="95">
        <v>21.212121212121211</v>
      </c>
      <c r="D64" s="95">
        <v>48.484848484848484</v>
      </c>
    </row>
    <row r="65" spans="1:18" s="221" customFormat="1" ht="5.0999999999999996" customHeight="1" x14ac:dyDescent="0.2">
      <c r="A65" s="291"/>
      <c r="B65" s="292"/>
      <c r="C65" s="293"/>
      <c r="D65" s="293"/>
      <c r="E65" s="229"/>
      <c r="F65" s="229"/>
      <c r="G65" s="229"/>
      <c r="H65" s="229"/>
      <c r="I65" s="229"/>
      <c r="J65" s="95"/>
      <c r="K65" s="238"/>
      <c r="L65" s="436"/>
      <c r="M65" s="436"/>
      <c r="N65" s="436"/>
      <c r="O65" s="436"/>
      <c r="P65" s="436"/>
      <c r="Q65" s="436"/>
      <c r="R65" s="436"/>
    </row>
    <row r="66" spans="1:18" s="88" customFormat="1" ht="5.0999999999999996" customHeight="1" x14ac:dyDescent="0.25">
      <c r="A66" s="294"/>
      <c r="B66" s="295"/>
      <c r="C66" s="295"/>
      <c r="D66" s="295"/>
      <c r="E66" s="229"/>
      <c r="F66" s="229"/>
      <c r="G66" s="229"/>
      <c r="H66" s="229"/>
      <c r="I66" s="229"/>
      <c r="J66" s="95"/>
      <c r="K66" s="104"/>
      <c r="L66" s="119"/>
      <c r="M66" s="119"/>
      <c r="N66" s="119"/>
      <c r="O66" s="119"/>
      <c r="P66" s="119"/>
      <c r="Q66" s="239"/>
      <c r="R66" s="240"/>
    </row>
    <row r="67" spans="1:18" s="88" customFormat="1" ht="12" customHeight="1" x14ac:dyDescent="0.25">
      <c r="A67" s="431" t="s">
        <v>119</v>
      </c>
      <c r="B67" s="431"/>
      <c r="C67" s="431"/>
      <c r="D67" s="431"/>
      <c r="E67" s="120"/>
      <c r="F67" s="105"/>
      <c r="G67" s="105"/>
      <c r="H67" s="105"/>
      <c r="I67" s="105"/>
      <c r="J67" s="105"/>
      <c r="K67" s="87"/>
      <c r="L67" s="87"/>
      <c r="M67" s="87"/>
      <c r="N67" s="87"/>
      <c r="O67" s="87"/>
      <c r="P67" s="87"/>
      <c r="Q67" s="106"/>
      <c r="R67" s="106"/>
    </row>
    <row r="68" spans="1:18" s="88" customFormat="1" ht="21.95" customHeight="1" x14ac:dyDescent="0.25">
      <c r="A68" s="431" t="s">
        <v>91</v>
      </c>
      <c r="B68" s="431"/>
      <c r="C68" s="431"/>
      <c r="D68" s="431"/>
      <c r="E68" s="120"/>
      <c r="F68" s="105"/>
      <c r="G68" s="105"/>
      <c r="H68" s="105"/>
      <c r="I68" s="105"/>
      <c r="J68" s="105"/>
      <c r="K68" s="87"/>
      <c r="L68" s="87"/>
      <c r="M68" s="87"/>
      <c r="N68" s="87"/>
      <c r="O68" s="87"/>
      <c r="P68" s="87"/>
      <c r="Q68" s="222"/>
      <c r="R68" s="223"/>
    </row>
    <row r="69" spans="1:18" s="241" customFormat="1" ht="12" customHeight="1" x14ac:dyDescent="0.15">
      <c r="A69" s="427" t="s">
        <v>139</v>
      </c>
      <c r="B69" s="427"/>
      <c r="C69" s="427"/>
      <c r="D69" s="427"/>
      <c r="E69" s="229"/>
      <c r="F69" s="229"/>
      <c r="G69" s="229"/>
      <c r="H69" s="229"/>
      <c r="I69" s="229"/>
      <c r="J69" s="374"/>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zoomScaleNormal="100" workbookViewId="0">
      <selection activeCell="H11" activeCellId="1" sqref="C11 H11"/>
    </sheetView>
  </sheetViews>
  <sheetFormatPr defaultColWidth="8" defaultRowHeight="12.75" x14ac:dyDescent="0.2"/>
  <cols>
    <col min="1" max="1" width="49.5" style="125" customWidth="1"/>
    <col min="2" max="2" width="5.625" style="125" customWidth="1"/>
    <col min="3" max="3" width="4.25" style="125" customWidth="1"/>
    <col min="4" max="4" width="6.625" style="125" customWidth="1"/>
    <col min="5" max="5" width="8.375" style="125" customWidth="1"/>
    <col min="6" max="6" width="4.75" style="125" customWidth="1"/>
    <col min="7" max="7" width="4" style="125" customWidth="1"/>
    <col min="8" max="17" width="8" style="125" customWidth="1"/>
    <col min="18" max="23" width="8" style="125"/>
    <col min="24" max="24" width="8.75" style="125" bestFit="1" customWidth="1"/>
    <col min="25" max="16384" width="8" style="125"/>
  </cols>
  <sheetData>
    <row r="1" spans="1:251" s="4" customFormat="1" ht="15" customHeight="1" x14ac:dyDescent="0.2">
      <c r="A1" s="289"/>
      <c r="B1" s="289"/>
      <c r="C1" s="289"/>
      <c r="D1" s="289"/>
      <c r="E1" s="289"/>
      <c r="F1" s="289"/>
      <c r="G1" s="290" t="s">
        <v>116</v>
      </c>
      <c r="H1" s="8"/>
      <c r="I1" s="8"/>
      <c r="J1" s="8"/>
      <c r="K1" s="8"/>
      <c r="L1" s="8"/>
      <c r="M1" s="8"/>
      <c r="N1" s="8"/>
      <c r="O1" s="8"/>
      <c r="P1" s="8"/>
      <c r="Q1" s="8"/>
      <c r="R1" s="8"/>
      <c r="S1" s="8"/>
      <c r="T1" s="8"/>
      <c r="U1" s="8"/>
      <c r="V1" s="8"/>
      <c r="W1" s="8"/>
      <c r="X1" s="8"/>
      <c r="Y1" s="8"/>
    </row>
    <row r="2" spans="1:251" s="4" customFormat="1" ht="30" customHeight="1" x14ac:dyDescent="0.2">
      <c r="A2" s="425" t="s">
        <v>100</v>
      </c>
      <c r="B2" s="425"/>
      <c r="C2" s="425"/>
      <c r="D2" s="425"/>
      <c r="E2" s="425"/>
      <c r="F2" s="425"/>
      <c r="G2" s="425"/>
      <c r="H2" s="224"/>
      <c r="I2" s="224"/>
      <c r="J2" s="8"/>
      <c r="K2" s="8"/>
      <c r="L2" s="8"/>
      <c r="M2" s="8"/>
      <c r="N2" s="8"/>
      <c r="O2" s="8"/>
      <c r="P2" s="8"/>
      <c r="Q2" s="8"/>
      <c r="R2" s="8"/>
      <c r="S2" s="8"/>
      <c r="T2" s="8"/>
      <c r="U2" s="8"/>
      <c r="V2" s="8"/>
      <c r="W2" s="8"/>
      <c r="X2" s="8"/>
      <c r="Y2" s="8"/>
    </row>
    <row r="3" spans="1:251" s="4" customFormat="1" ht="5.0999999999999996" customHeight="1" x14ac:dyDescent="0.2">
      <c r="A3" s="7"/>
      <c r="B3" s="7"/>
      <c r="C3" s="7"/>
      <c r="D3" s="7"/>
      <c r="E3" s="7"/>
      <c r="F3" s="7"/>
      <c r="G3" s="7"/>
      <c r="H3" s="224"/>
      <c r="I3" s="224"/>
      <c r="J3" s="8"/>
      <c r="K3" s="8"/>
      <c r="L3" s="8"/>
      <c r="M3" s="8"/>
      <c r="N3" s="8"/>
      <c r="O3" s="8"/>
      <c r="P3" s="8"/>
      <c r="Q3" s="8"/>
      <c r="R3" s="8"/>
      <c r="S3" s="8"/>
      <c r="T3" s="8"/>
      <c r="U3" s="8"/>
      <c r="V3" s="8"/>
      <c r="W3" s="8"/>
      <c r="X3" s="8"/>
      <c r="Y3" s="8"/>
    </row>
    <row r="4" spans="1:251" s="127" customFormat="1" ht="5.0999999999999996" customHeight="1" x14ac:dyDescent="0.2">
      <c r="A4" s="126"/>
      <c r="B4" s="126"/>
      <c r="C4" s="126"/>
      <c r="D4" s="126"/>
      <c r="E4" s="126"/>
      <c r="F4" s="126"/>
    </row>
    <row r="5" spans="1:251" s="128" customFormat="1" ht="20.100000000000001" customHeight="1" x14ac:dyDescent="0.3">
      <c r="A5" s="108" t="s">
        <v>146</v>
      </c>
      <c r="F5" s="129"/>
      <c r="G5" s="16" t="s">
        <v>231</v>
      </c>
      <c r="M5" s="214"/>
      <c r="N5" s="215"/>
      <c r="O5" s="215"/>
      <c r="P5" s="215"/>
      <c r="Q5" s="215"/>
      <c r="R5" s="215"/>
      <c r="S5" s="215"/>
      <c r="T5" s="215"/>
      <c r="U5" s="215"/>
      <c r="V5" s="215"/>
      <c r="W5" s="215"/>
      <c r="X5" s="215"/>
    </row>
    <row r="6" spans="1:251" s="124" customFormat="1" ht="2.1" customHeight="1" x14ac:dyDescent="0.25">
      <c r="A6" s="179"/>
      <c r="B6" s="180"/>
      <c r="C6" s="180"/>
      <c r="D6" s="180"/>
      <c r="E6" s="180"/>
      <c r="F6" s="181"/>
      <c r="G6" s="181"/>
      <c r="M6" s="225"/>
      <c r="N6" s="226"/>
      <c r="O6" s="226"/>
      <c r="P6" s="226"/>
      <c r="Q6" s="226"/>
      <c r="R6" s="226"/>
      <c r="S6" s="226"/>
      <c r="T6" s="226"/>
      <c r="U6" s="226"/>
      <c r="V6" s="226"/>
      <c r="W6" s="226"/>
      <c r="X6" s="226"/>
    </row>
    <row r="7" spans="1:251" s="232" customFormat="1" ht="26.1" customHeight="1" x14ac:dyDescent="0.3">
      <c r="A7" s="369"/>
      <c r="B7" s="437" t="s">
        <v>117</v>
      </c>
      <c r="C7" s="441" t="s">
        <v>107</v>
      </c>
      <c r="D7" s="441"/>
      <c r="E7" s="441"/>
      <c r="F7" s="441" t="s">
        <v>108</v>
      </c>
      <c r="G7" s="441"/>
      <c r="M7" s="370"/>
      <c r="N7" s="371"/>
      <c r="O7" s="371"/>
      <c r="P7" s="371"/>
      <c r="Q7" s="371"/>
      <c r="R7" s="371"/>
      <c r="S7" s="371"/>
      <c r="T7" s="371"/>
      <c r="U7" s="371"/>
      <c r="V7" s="371"/>
      <c r="W7" s="371"/>
      <c r="X7" s="371"/>
    </row>
    <row r="8" spans="1:251" s="242" customFormat="1" ht="50.1" customHeight="1" x14ac:dyDescent="0.3">
      <c r="A8" s="182"/>
      <c r="B8" s="437"/>
      <c r="C8" s="283" t="s">
        <v>121</v>
      </c>
      <c r="D8" s="283" t="s">
        <v>93</v>
      </c>
      <c r="E8" s="283" t="s">
        <v>109</v>
      </c>
      <c r="F8" s="283" t="s">
        <v>112</v>
      </c>
      <c r="G8" s="283" t="s">
        <v>110</v>
      </c>
      <c r="M8" s="243"/>
      <c r="N8" s="244"/>
      <c r="O8" s="244"/>
      <c r="P8" s="244"/>
      <c r="Q8" s="244"/>
      <c r="R8" s="244"/>
      <c r="S8" s="244"/>
      <c r="T8" s="244"/>
      <c r="U8" s="244"/>
      <c r="V8" s="244"/>
      <c r="W8" s="244"/>
      <c r="X8" s="244"/>
    </row>
    <row r="9" spans="1:251" s="121" customFormat="1" ht="2.1" customHeight="1" x14ac:dyDescent="0.2">
      <c r="A9" s="182"/>
      <c r="B9" s="182"/>
      <c r="C9" s="183"/>
      <c r="D9" s="183"/>
      <c r="E9" s="183"/>
      <c r="F9" s="183"/>
      <c r="G9" s="183"/>
      <c r="M9" s="196"/>
      <c r="N9" s="197"/>
      <c r="O9" s="197"/>
      <c r="P9" s="197"/>
      <c r="Q9" s="197"/>
      <c r="R9" s="197"/>
      <c r="S9" s="197"/>
      <c r="T9" s="197"/>
      <c r="U9" s="197"/>
      <c r="V9" s="197"/>
      <c r="W9" s="197"/>
      <c r="X9" s="197"/>
    </row>
    <row r="10" spans="1:251" s="121" customFormat="1" ht="5.0999999999999996" customHeight="1" x14ac:dyDescent="0.2">
      <c r="A10" s="122"/>
      <c r="B10" s="122"/>
      <c r="C10" s="122"/>
      <c r="D10" s="122"/>
      <c r="E10" s="122"/>
      <c r="F10" s="122"/>
      <c r="G10" s="122"/>
      <c r="M10" s="230"/>
      <c r="N10" s="231"/>
      <c r="O10" s="231"/>
      <c r="P10" s="231"/>
      <c r="Q10" s="231"/>
      <c r="R10" s="231"/>
      <c r="S10" s="231"/>
      <c r="T10" s="231"/>
      <c r="U10" s="231"/>
      <c r="V10" s="231"/>
      <c r="W10" s="231"/>
      <c r="X10" s="231"/>
    </row>
    <row r="11" spans="1:251" s="236" customFormat="1" ht="12.95" customHeight="1" x14ac:dyDescent="0.3">
      <c r="A11" s="111" t="s">
        <v>3</v>
      </c>
      <c r="B11" s="84">
        <v>9860</v>
      </c>
      <c r="C11" s="112">
        <v>45.80416032470827</v>
      </c>
      <c r="D11" s="112">
        <v>29.558599695585997</v>
      </c>
      <c r="E11" s="112">
        <v>12.237442922374429</v>
      </c>
      <c r="F11" s="112">
        <v>18.569254185692539</v>
      </c>
      <c r="G11" s="112">
        <v>45.682394723490617</v>
      </c>
      <c r="H11" s="408">
        <f t="shared" ref="H11:H14" si="0">G11+F11</f>
        <v>64.25164890918316</v>
      </c>
      <c r="I11" s="232"/>
      <c r="J11" s="232"/>
      <c r="K11" s="232"/>
      <c r="L11" s="235"/>
      <c r="M11" s="235"/>
      <c r="N11" s="235"/>
      <c r="O11" s="235"/>
      <c r="P11" s="235"/>
      <c r="Q11" s="245"/>
      <c r="R11" s="246"/>
      <c r="S11" s="246"/>
      <c r="T11" s="246"/>
      <c r="U11" s="246"/>
      <c r="V11" s="246"/>
      <c r="W11" s="246"/>
      <c r="X11" s="246"/>
      <c r="Y11" s="246"/>
      <c r="Z11" s="235"/>
    </row>
    <row r="12" spans="1:251" s="236" customFormat="1" ht="5.0999999999999996" customHeight="1" x14ac:dyDescent="0.3">
      <c r="A12" s="113"/>
      <c r="B12" s="95"/>
      <c r="C12" s="95"/>
      <c r="D12" s="95"/>
      <c r="E12" s="95"/>
      <c r="F12" s="95"/>
      <c r="G12" s="95"/>
      <c r="H12" s="408">
        <f t="shared" si="0"/>
        <v>0</v>
      </c>
      <c r="I12" s="232"/>
      <c r="J12" s="232"/>
      <c r="K12" s="232"/>
      <c r="L12" s="235"/>
      <c r="M12" s="235"/>
      <c r="N12" s="235"/>
      <c r="O12" s="235"/>
      <c r="P12" s="235"/>
      <c r="Q12" s="235"/>
      <c r="R12" s="235"/>
      <c r="S12" s="235"/>
      <c r="T12" s="235"/>
      <c r="U12" s="235"/>
      <c r="V12" s="235"/>
      <c r="W12" s="235"/>
      <c r="X12" s="235"/>
      <c r="Y12" s="235"/>
      <c r="Z12" s="235"/>
    </row>
    <row r="13" spans="1:251" s="236" customFormat="1" ht="12.95" customHeight="1" x14ac:dyDescent="0.3">
      <c r="A13" s="114" t="s">
        <v>85</v>
      </c>
      <c r="B13" s="92">
        <v>1460</v>
      </c>
      <c r="C13" s="115">
        <v>52.159013022618225</v>
      </c>
      <c r="D13" s="115">
        <v>31.665524331734062</v>
      </c>
      <c r="E13" s="115">
        <v>16.792323509252913</v>
      </c>
      <c r="F13" s="115">
        <v>44.276901987662782</v>
      </c>
      <c r="G13" s="115">
        <v>37.080191912268681</v>
      </c>
      <c r="H13" s="408">
        <f t="shared" si="0"/>
        <v>81.357093899931471</v>
      </c>
      <c r="I13" s="232"/>
      <c r="J13" s="232"/>
      <c r="K13" s="232"/>
      <c r="L13" s="235"/>
      <c r="M13" s="235"/>
      <c r="N13" s="235"/>
      <c r="O13" s="247"/>
      <c r="P13" s="247"/>
      <c r="Q13" s="247"/>
      <c r="R13" s="247"/>
      <c r="S13" s="247"/>
      <c r="T13" s="247"/>
      <c r="U13" s="247"/>
      <c r="V13" s="247"/>
      <c r="W13" s="247"/>
      <c r="X13" s="247"/>
      <c r="Y13" s="248"/>
      <c r="Z13" s="235"/>
      <c r="AA13" s="249"/>
    </row>
    <row r="14" spans="1:251" s="236" customFormat="1" ht="5.0999999999999996" customHeight="1" x14ac:dyDescent="0.3">
      <c r="A14" s="113"/>
      <c r="B14" s="95"/>
      <c r="C14" s="95"/>
      <c r="D14" s="95"/>
      <c r="E14" s="95"/>
      <c r="F14" s="95"/>
      <c r="G14" s="95"/>
      <c r="H14" s="408">
        <f t="shared" si="0"/>
        <v>0</v>
      </c>
      <c r="I14" s="232"/>
      <c r="J14" s="232"/>
      <c r="K14" s="232"/>
      <c r="L14" s="235"/>
      <c r="M14" s="235"/>
      <c r="N14" s="235"/>
      <c r="O14" s="235"/>
      <c r="P14" s="235"/>
      <c r="Q14" s="235"/>
      <c r="R14" s="235"/>
      <c r="S14" s="235"/>
      <c r="T14" s="235"/>
      <c r="U14" s="235"/>
      <c r="V14" s="235"/>
      <c r="W14" s="235"/>
      <c r="X14" s="235"/>
      <c r="Y14" s="235"/>
      <c r="Z14" s="235"/>
    </row>
    <row r="15" spans="1:251" s="250" customFormat="1" ht="11.25" x14ac:dyDescent="0.3">
      <c r="A15" s="116" t="s">
        <v>147</v>
      </c>
      <c r="B15" s="98">
        <v>270</v>
      </c>
      <c r="C15" s="95">
        <v>42.264150943396231</v>
      </c>
      <c r="D15" s="95">
        <v>10.943396226415095</v>
      </c>
      <c r="E15" s="95">
        <v>28.30188679245283</v>
      </c>
      <c r="F15" s="95">
        <v>21.509433962264151</v>
      </c>
      <c r="G15" s="95">
        <v>50.566037735849058</v>
      </c>
      <c r="H15" s="408">
        <f>G15+F15</f>
        <v>72.075471698113205</v>
      </c>
      <c r="I15" s="232"/>
      <c r="J15" s="232"/>
      <c r="K15" s="232"/>
      <c r="T15" s="251"/>
      <c r="U15" s="251"/>
      <c r="V15" s="251"/>
      <c r="W15" s="251"/>
      <c r="X15" s="251"/>
      <c r="Y15" s="251"/>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c r="CQ15" s="252"/>
      <c r="CR15" s="252"/>
      <c r="CS15" s="252"/>
      <c r="CT15" s="252"/>
      <c r="CU15" s="252"/>
      <c r="CV15" s="252"/>
      <c r="CW15" s="252"/>
      <c r="CX15" s="252"/>
      <c r="CY15" s="252"/>
      <c r="CZ15" s="252"/>
      <c r="DA15" s="252"/>
      <c r="DB15" s="252"/>
      <c r="DC15" s="252"/>
      <c r="DD15" s="252"/>
      <c r="DE15" s="252"/>
      <c r="DF15" s="252"/>
      <c r="DG15" s="252"/>
      <c r="DH15" s="252"/>
      <c r="DI15" s="252"/>
      <c r="DJ15" s="252"/>
      <c r="DK15" s="252"/>
      <c r="DL15" s="252"/>
      <c r="DM15" s="252"/>
      <c r="DN15" s="252"/>
      <c r="DO15" s="252"/>
      <c r="DP15" s="252"/>
      <c r="DQ15" s="252"/>
      <c r="DR15" s="252"/>
      <c r="DS15" s="252"/>
      <c r="DT15" s="252"/>
      <c r="DU15" s="252"/>
      <c r="DV15" s="252"/>
      <c r="DW15" s="252"/>
      <c r="DX15" s="252"/>
      <c r="DY15" s="252"/>
      <c r="DZ15" s="252"/>
      <c r="EA15" s="252"/>
      <c r="EB15" s="252"/>
      <c r="EC15" s="252"/>
      <c r="ED15" s="252"/>
      <c r="EE15" s="252"/>
      <c r="EF15" s="252"/>
      <c r="EG15" s="252"/>
      <c r="EH15" s="252"/>
      <c r="EI15" s="252"/>
      <c r="EJ15" s="252"/>
      <c r="EK15" s="252"/>
      <c r="EL15" s="252"/>
      <c r="EM15" s="252"/>
      <c r="EN15" s="252"/>
      <c r="EO15" s="252"/>
      <c r="EP15" s="252"/>
      <c r="EQ15" s="252"/>
      <c r="ER15" s="252"/>
      <c r="ES15" s="252"/>
      <c r="ET15" s="252"/>
      <c r="EU15" s="252"/>
      <c r="EV15" s="252"/>
      <c r="EW15" s="252"/>
      <c r="EX15" s="252"/>
      <c r="EY15" s="252"/>
      <c r="EZ15" s="252"/>
      <c r="FA15" s="252"/>
      <c r="FB15" s="252"/>
      <c r="FC15" s="252"/>
      <c r="FD15" s="252"/>
      <c r="FE15" s="252"/>
      <c r="FF15" s="252"/>
      <c r="FG15" s="252"/>
      <c r="FH15" s="252"/>
      <c r="FI15" s="252"/>
      <c r="FJ15" s="252"/>
      <c r="FK15" s="252"/>
      <c r="FL15" s="252"/>
      <c r="FM15" s="252"/>
      <c r="FN15" s="252"/>
      <c r="FO15" s="252"/>
      <c r="FP15" s="252"/>
      <c r="FQ15" s="252"/>
      <c r="FR15" s="252"/>
      <c r="FS15" s="252"/>
      <c r="FT15" s="252"/>
      <c r="FU15" s="252"/>
      <c r="FV15" s="252"/>
      <c r="FW15" s="252"/>
      <c r="FX15" s="252"/>
      <c r="FY15" s="252"/>
      <c r="FZ15" s="252"/>
      <c r="GA15" s="252"/>
      <c r="GB15" s="252"/>
      <c r="GC15" s="252"/>
      <c r="GD15" s="252"/>
      <c r="GE15" s="252"/>
      <c r="GF15" s="252"/>
      <c r="GG15" s="252"/>
      <c r="GH15" s="252"/>
      <c r="GI15" s="252"/>
      <c r="GJ15" s="252"/>
      <c r="GK15" s="252"/>
      <c r="GL15" s="252"/>
      <c r="GM15" s="252"/>
      <c r="GN15" s="252"/>
      <c r="GO15" s="252"/>
      <c r="GP15" s="252"/>
      <c r="GQ15" s="252"/>
      <c r="GR15" s="252"/>
      <c r="GS15" s="252"/>
      <c r="GT15" s="252"/>
      <c r="GU15" s="252"/>
      <c r="GV15" s="252"/>
      <c r="GW15" s="252"/>
      <c r="GX15" s="252"/>
      <c r="GY15" s="252"/>
      <c r="GZ15" s="252"/>
      <c r="HA15" s="252"/>
      <c r="HB15" s="252"/>
      <c r="HC15" s="252"/>
      <c r="HD15" s="252"/>
      <c r="HE15" s="252"/>
      <c r="HF15" s="252"/>
      <c r="HG15" s="252"/>
      <c r="HH15" s="252"/>
      <c r="HI15" s="252"/>
      <c r="HJ15" s="252"/>
      <c r="HK15" s="252"/>
      <c r="HL15" s="252"/>
      <c r="HM15" s="252"/>
      <c r="HN15" s="252"/>
      <c r="HO15" s="252"/>
      <c r="HP15" s="252"/>
      <c r="HQ15" s="252"/>
      <c r="HR15" s="252"/>
      <c r="HS15" s="252"/>
      <c r="HT15" s="252"/>
      <c r="HU15" s="252"/>
      <c r="HV15" s="252"/>
      <c r="HW15" s="252"/>
      <c r="HX15" s="252"/>
      <c r="HY15" s="252"/>
      <c r="HZ15" s="252"/>
      <c r="IA15" s="252"/>
      <c r="IB15" s="252"/>
      <c r="IC15" s="252"/>
      <c r="ID15" s="252"/>
      <c r="IE15" s="252"/>
      <c r="IF15" s="252"/>
      <c r="IG15" s="252"/>
      <c r="IH15" s="252"/>
      <c r="II15" s="252"/>
      <c r="IJ15" s="252"/>
      <c r="IK15" s="252"/>
      <c r="IL15" s="252"/>
      <c r="IM15" s="252"/>
      <c r="IN15" s="252"/>
      <c r="IO15" s="252"/>
      <c r="IP15" s="252"/>
      <c r="IQ15" s="252"/>
    </row>
    <row r="16" spans="1:251" s="250" customFormat="1" ht="11.25" x14ac:dyDescent="0.3">
      <c r="A16" s="116" t="s">
        <v>148</v>
      </c>
      <c r="B16" s="98">
        <v>180</v>
      </c>
      <c r="C16" s="95">
        <v>69.613259668508292</v>
      </c>
      <c r="D16" s="95">
        <v>64.088397790055254</v>
      </c>
      <c r="E16" s="95">
        <v>5.5248618784530388</v>
      </c>
      <c r="F16" s="95">
        <v>72.375690607734811</v>
      </c>
      <c r="G16" s="95">
        <v>10.497237569060774</v>
      </c>
      <c r="H16" s="408">
        <f t="shared" ref="H16:H64" si="1">G16+F16</f>
        <v>82.872928176795583</v>
      </c>
      <c r="I16" s="232"/>
      <c r="J16" s="232"/>
      <c r="K16" s="232"/>
      <c r="T16" s="251"/>
      <c r="U16" s="251"/>
      <c r="V16" s="251"/>
      <c r="W16" s="251"/>
      <c r="X16" s="251"/>
      <c r="Y16" s="251"/>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52"/>
      <c r="CJ16" s="252"/>
      <c r="CK16" s="252"/>
      <c r="CL16" s="252"/>
      <c r="CM16" s="252"/>
      <c r="CN16" s="252"/>
      <c r="CO16" s="252"/>
      <c r="CP16" s="252"/>
      <c r="CQ16" s="252"/>
      <c r="CR16" s="252"/>
      <c r="CS16" s="252"/>
      <c r="CT16" s="252"/>
      <c r="CU16" s="252"/>
      <c r="CV16" s="252"/>
      <c r="CW16" s="252"/>
      <c r="CX16" s="252"/>
      <c r="CY16" s="252"/>
      <c r="CZ16" s="252"/>
      <c r="DA16" s="252"/>
      <c r="DB16" s="252"/>
      <c r="DC16" s="252"/>
      <c r="DD16" s="252"/>
      <c r="DE16" s="252"/>
      <c r="DF16" s="252"/>
      <c r="DG16" s="252"/>
      <c r="DH16" s="252"/>
      <c r="DI16" s="252"/>
      <c r="DJ16" s="252"/>
      <c r="DK16" s="252"/>
      <c r="DL16" s="252"/>
      <c r="DM16" s="252"/>
      <c r="DN16" s="252"/>
      <c r="DO16" s="252"/>
      <c r="DP16" s="252"/>
      <c r="DQ16" s="252"/>
      <c r="DR16" s="252"/>
      <c r="DS16" s="252"/>
      <c r="DT16" s="252"/>
      <c r="DU16" s="252"/>
      <c r="DV16" s="252"/>
      <c r="DW16" s="252"/>
      <c r="DX16" s="252"/>
      <c r="DY16" s="252"/>
      <c r="DZ16" s="252"/>
      <c r="EA16" s="252"/>
      <c r="EB16" s="252"/>
      <c r="EC16" s="252"/>
      <c r="ED16" s="252"/>
      <c r="EE16" s="252"/>
      <c r="EF16" s="252"/>
      <c r="EG16" s="252"/>
      <c r="EH16" s="252"/>
      <c r="EI16" s="252"/>
      <c r="EJ16" s="252"/>
      <c r="EK16" s="252"/>
      <c r="EL16" s="252"/>
      <c r="EM16" s="252"/>
      <c r="EN16" s="252"/>
      <c r="EO16" s="252"/>
      <c r="EP16" s="252"/>
      <c r="EQ16" s="252"/>
      <c r="ER16" s="252"/>
      <c r="ES16" s="252"/>
      <c r="ET16" s="252"/>
      <c r="EU16" s="252"/>
      <c r="EV16" s="252"/>
      <c r="EW16" s="252"/>
      <c r="EX16" s="252"/>
      <c r="EY16" s="252"/>
      <c r="EZ16" s="252"/>
      <c r="FA16" s="252"/>
      <c r="FB16" s="252"/>
      <c r="FC16" s="252"/>
      <c r="FD16" s="252"/>
      <c r="FE16" s="252"/>
      <c r="FF16" s="252"/>
      <c r="FG16" s="252"/>
      <c r="FH16" s="252"/>
      <c r="FI16" s="252"/>
      <c r="FJ16" s="252"/>
      <c r="FK16" s="252"/>
      <c r="FL16" s="252"/>
      <c r="FM16" s="252"/>
      <c r="FN16" s="252"/>
      <c r="FO16" s="252"/>
      <c r="FP16" s="252"/>
      <c r="FQ16" s="252"/>
      <c r="FR16" s="252"/>
      <c r="FS16" s="252"/>
      <c r="FT16" s="252"/>
      <c r="FU16" s="252"/>
      <c r="FV16" s="252"/>
      <c r="FW16" s="252"/>
      <c r="FX16" s="252"/>
      <c r="FY16" s="252"/>
      <c r="FZ16" s="252"/>
      <c r="GA16" s="252"/>
      <c r="GB16" s="252"/>
      <c r="GC16" s="252"/>
      <c r="GD16" s="252"/>
      <c r="GE16" s="252"/>
      <c r="GF16" s="252"/>
      <c r="GG16" s="252"/>
      <c r="GH16" s="252"/>
      <c r="GI16" s="252"/>
      <c r="GJ16" s="252"/>
      <c r="GK16" s="252"/>
      <c r="GL16" s="252"/>
      <c r="GM16" s="252"/>
      <c r="GN16" s="252"/>
      <c r="GO16" s="252"/>
      <c r="GP16" s="252"/>
      <c r="GQ16" s="252"/>
      <c r="GR16" s="252"/>
      <c r="GS16" s="252"/>
      <c r="GT16" s="252"/>
      <c r="GU16" s="252"/>
      <c r="GV16" s="252"/>
      <c r="GW16" s="252"/>
      <c r="GX16" s="252"/>
      <c r="GY16" s="252"/>
      <c r="GZ16" s="252"/>
      <c r="HA16" s="252"/>
      <c r="HB16" s="252"/>
      <c r="HC16" s="252"/>
      <c r="HD16" s="252"/>
      <c r="HE16" s="252"/>
      <c r="HF16" s="252"/>
      <c r="HG16" s="252"/>
      <c r="HH16" s="252"/>
      <c r="HI16" s="252"/>
      <c r="HJ16" s="252"/>
      <c r="HK16" s="252"/>
      <c r="HL16" s="252"/>
      <c r="HM16" s="252"/>
      <c r="HN16" s="252"/>
      <c r="HO16" s="252"/>
      <c r="HP16" s="252"/>
      <c r="HQ16" s="252"/>
      <c r="HR16" s="252"/>
      <c r="HS16" s="252"/>
      <c r="HT16" s="252"/>
      <c r="HU16" s="252"/>
      <c r="HV16" s="252"/>
      <c r="HW16" s="252"/>
      <c r="HX16" s="252"/>
      <c r="HY16" s="252"/>
      <c r="HZ16" s="252"/>
      <c r="IA16" s="252"/>
      <c r="IB16" s="252"/>
      <c r="IC16" s="252"/>
      <c r="ID16" s="252"/>
      <c r="IE16" s="252"/>
      <c r="IF16" s="252"/>
      <c r="IG16" s="252"/>
      <c r="IH16" s="252"/>
      <c r="II16" s="252"/>
      <c r="IJ16" s="252"/>
      <c r="IK16" s="252"/>
      <c r="IL16" s="252"/>
      <c r="IM16" s="252"/>
      <c r="IN16" s="252"/>
      <c r="IO16" s="252"/>
      <c r="IP16" s="252"/>
      <c r="IQ16" s="252"/>
    </row>
    <row r="17" spans="1:8" s="250" customFormat="1" ht="11.25" x14ac:dyDescent="0.3">
      <c r="A17" s="116" t="s">
        <v>149</v>
      </c>
      <c r="B17" s="98">
        <v>110</v>
      </c>
      <c r="C17" s="95">
        <v>47.321428571428569</v>
      </c>
      <c r="D17" s="95">
        <v>30.357142857142854</v>
      </c>
      <c r="E17" s="95">
        <v>15.178571428571427</v>
      </c>
      <c r="F17" s="95">
        <v>46.428571428571431</v>
      </c>
      <c r="G17" s="95">
        <v>41.071428571428569</v>
      </c>
      <c r="H17" s="408">
        <f t="shared" si="1"/>
        <v>87.5</v>
      </c>
    </row>
    <row r="18" spans="1:8" s="250" customFormat="1" ht="11.25" x14ac:dyDescent="0.3">
      <c r="A18" s="116" t="s">
        <v>150</v>
      </c>
      <c r="B18" s="98">
        <v>110</v>
      </c>
      <c r="C18" s="95">
        <v>52.72727272727272</v>
      </c>
      <c r="D18" s="95">
        <v>30</v>
      </c>
      <c r="E18" s="95">
        <v>18.181818181818183</v>
      </c>
      <c r="F18" s="95">
        <v>48.18181818181818</v>
      </c>
      <c r="G18" s="95">
        <v>21.818181818181817</v>
      </c>
      <c r="H18" s="408">
        <f t="shared" si="1"/>
        <v>70</v>
      </c>
    </row>
    <row r="19" spans="1:8" s="250" customFormat="1" ht="11.25" x14ac:dyDescent="0.3">
      <c r="A19" s="116" t="s">
        <v>151</v>
      </c>
      <c r="B19" s="98">
        <v>100</v>
      </c>
      <c r="C19" s="95">
        <v>65.26315789473685</v>
      </c>
      <c r="D19" s="95">
        <v>28.421052631578945</v>
      </c>
      <c r="E19" s="95">
        <v>17.894736842105264</v>
      </c>
      <c r="F19" s="95">
        <v>56.84210526315789</v>
      </c>
      <c r="G19" s="95">
        <v>43.15789473684211</v>
      </c>
      <c r="H19" s="408">
        <f t="shared" si="1"/>
        <v>100</v>
      </c>
    </row>
    <row r="20" spans="1:8" s="250" customFormat="1" ht="11.25" x14ac:dyDescent="0.3">
      <c r="A20" s="116" t="s">
        <v>152</v>
      </c>
      <c r="B20" s="98">
        <v>90</v>
      </c>
      <c r="C20" s="95">
        <v>29.670329670329672</v>
      </c>
      <c r="D20" s="95">
        <v>19.780219780219781</v>
      </c>
      <c r="E20" s="95">
        <v>8.791208791208792</v>
      </c>
      <c r="F20" s="95">
        <v>20.87912087912088</v>
      </c>
      <c r="G20" s="95">
        <v>62.637362637362635</v>
      </c>
      <c r="H20" s="408">
        <f t="shared" si="1"/>
        <v>83.516483516483518</v>
      </c>
    </row>
    <row r="21" spans="1:8" s="250" customFormat="1" ht="11.25" x14ac:dyDescent="0.3">
      <c r="A21" s="116" t="s">
        <v>153</v>
      </c>
      <c r="B21" s="98">
        <v>90</v>
      </c>
      <c r="C21" s="95">
        <v>40.449438202247187</v>
      </c>
      <c r="D21" s="95">
        <v>14.606741573033707</v>
      </c>
      <c r="E21" s="95">
        <v>24.719101123595504</v>
      </c>
      <c r="F21" s="95">
        <v>50.561797752808992</v>
      </c>
      <c r="G21" s="95">
        <v>28.08988764044944</v>
      </c>
      <c r="H21" s="408">
        <f t="shared" si="1"/>
        <v>78.651685393258433</v>
      </c>
    </row>
    <row r="22" spans="1:8" s="250" customFormat="1" ht="11.25" x14ac:dyDescent="0.3">
      <c r="A22" s="116" t="s">
        <v>154</v>
      </c>
      <c r="B22" s="98">
        <v>70</v>
      </c>
      <c r="C22" s="95">
        <v>68.493150684931507</v>
      </c>
      <c r="D22" s="95">
        <v>47.945205479452049</v>
      </c>
      <c r="E22" s="95">
        <v>12.328767123287671</v>
      </c>
      <c r="F22" s="95">
        <v>27.397260273972602</v>
      </c>
      <c r="G22" s="95">
        <v>57.534246575342465</v>
      </c>
      <c r="H22" s="408">
        <f t="shared" si="1"/>
        <v>84.93150684931507</v>
      </c>
    </row>
    <row r="23" spans="1:8" s="250" customFormat="1" ht="11.25" x14ac:dyDescent="0.3">
      <c r="A23" s="116" t="s">
        <v>155</v>
      </c>
      <c r="B23" s="98">
        <v>50</v>
      </c>
      <c r="C23" s="95">
        <v>45.283018867924532</v>
      </c>
      <c r="D23" s="95">
        <v>39.622641509433961</v>
      </c>
      <c r="E23" s="95">
        <v>5.6603773584905666</v>
      </c>
      <c r="F23" s="95">
        <v>77.358490566037744</v>
      </c>
      <c r="G23" s="95">
        <v>11.320754716981133</v>
      </c>
      <c r="H23" s="408">
        <f t="shared" si="1"/>
        <v>88.679245283018872</v>
      </c>
    </row>
    <row r="24" spans="1:8" s="250" customFormat="1" ht="11.25" x14ac:dyDescent="0.3">
      <c r="A24" s="116" t="s">
        <v>156</v>
      </c>
      <c r="B24" s="98">
        <v>40</v>
      </c>
      <c r="C24" s="95">
        <v>45</v>
      </c>
      <c r="D24" s="95">
        <v>37.5</v>
      </c>
      <c r="E24" s="95">
        <v>5</v>
      </c>
      <c r="F24" s="95">
        <v>17.5</v>
      </c>
      <c r="G24" s="95">
        <v>30</v>
      </c>
      <c r="H24" s="408">
        <f t="shared" si="1"/>
        <v>47.5</v>
      </c>
    </row>
    <row r="25" spans="1:8" s="250" customFormat="1" ht="11.25" x14ac:dyDescent="0.3">
      <c r="A25" s="116" t="s">
        <v>157</v>
      </c>
      <c r="B25" s="98">
        <v>40</v>
      </c>
      <c r="C25" s="95">
        <v>68.571428571428569</v>
      </c>
      <c r="D25" s="95">
        <v>42.857142857142854</v>
      </c>
      <c r="E25" s="95">
        <v>22.857142857142858</v>
      </c>
      <c r="F25" s="95">
        <v>20</v>
      </c>
      <c r="G25" s="95">
        <v>80</v>
      </c>
      <c r="H25" s="408">
        <f t="shared" si="1"/>
        <v>100</v>
      </c>
    </row>
    <row r="26" spans="1:8" s="250" customFormat="1" ht="11.25" x14ac:dyDescent="0.3">
      <c r="A26" s="116" t="s">
        <v>158</v>
      </c>
      <c r="B26" s="98">
        <v>30</v>
      </c>
      <c r="C26" s="95">
        <v>31.25</v>
      </c>
      <c r="D26" s="95">
        <v>3.125</v>
      </c>
      <c r="E26" s="95">
        <v>25</v>
      </c>
      <c r="F26" s="95">
        <v>25</v>
      </c>
      <c r="G26" s="95">
        <v>40.625</v>
      </c>
      <c r="H26" s="408">
        <f t="shared" si="1"/>
        <v>65.625</v>
      </c>
    </row>
    <row r="27" spans="1:8" s="250" customFormat="1" ht="11.25" x14ac:dyDescent="0.3">
      <c r="A27" s="116" t="s">
        <v>159</v>
      </c>
      <c r="B27" s="98">
        <v>280</v>
      </c>
      <c r="C27" s="95">
        <v>56.890459363957604</v>
      </c>
      <c r="D27" s="95">
        <v>37.102473498233216</v>
      </c>
      <c r="E27" s="95">
        <v>16.25441696113074</v>
      </c>
      <c r="F27" s="95">
        <v>53.710247349823327</v>
      </c>
      <c r="G27" s="95">
        <v>33.215547703180206</v>
      </c>
      <c r="H27" s="408">
        <f t="shared" si="1"/>
        <v>86.925795053003526</v>
      </c>
    </row>
    <row r="28" spans="1:8" s="236" customFormat="1" ht="5.0999999999999996" customHeight="1" x14ac:dyDescent="0.3">
      <c r="A28" s="113"/>
      <c r="B28" s="95"/>
      <c r="C28" s="95"/>
      <c r="D28" s="95"/>
      <c r="E28" s="95"/>
      <c r="F28" s="95"/>
      <c r="G28" s="95"/>
      <c r="H28" s="408">
        <f t="shared" si="1"/>
        <v>0</v>
      </c>
    </row>
    <row r="29" spans="1:8" s="236" customFormat="1" ht="12.95" customHeight="1" x14ac:dyDescent="0.3">
      <c r="A29" s="114" t="s">
        <v>52</v>
      </c>
      <c r="B29" s="92">
        <v>3710</v>
      </c>
      <c r="C29" s="118">
        <v>39.002695417789759</v>
      </c>
      <c r="D29" s="118">
        <v>26.846361185983831</v>
      </c>
      <c r="E29" s="118">
        <v>9.8113207547169825</v>
      </c>
      <c r="F29" s="118">
        <v>16.388140161725069</v>
      </c>
      <c r="G29" s="118">
        <v>45.606469002695412</v>
      </c>
      <c r="H29" s="408">
        <f t="shared" si="1"/>
        <v>61.994609164420481</v>
      </c>
    </row>
    <row r="30" spans="1:8" s="236" customFormat="1" ht="5.0999999999999996" customHeight="1" x14ac:dyDescent="0.3">
      <c r="A30" s="113"/>
      <c r="B30" s="95"/>
      <c r="C30" s="95"/>
      <c r="D30" s="95"/>
      <c r="E30" s="95"/>
      <c r="F30" s="95"/>
      <c r="G30" s="95"/>
      <c r="H30" s="408">
        <f t="shared" si="1"/>
        <v>0</v>
      </c>
    </row>
    <row r="31" spans="1:8" s="250" customFormat="1" ht="11.25" x14ac:dyDescent="0.3">
      <c r="A31" s="116" t="s">
        <v>160</v>
      </c>
      <c r="B31" s="98">
        <v>1700</v>
      </c>
      <c r="C31" s="95">
        <v>44.568408690546093</v>
      </c>
      <c r="D31" s="95">
        <v>36.11274221961245</v>
      </c>
      <c r="E31" s="95">
        <v>5.7545507927187316</v>
      </c>
      <c r="F31" s="95">
        <v>14.210217263652378</v>
      </c>
      <c r="G31" s="95">
        <v>50.910158543746334</v>
      </c>
      <c r="H31" s="408">
        <f t="shared" si="1"/>
        <v>65.120375807398716</v>
      </c>
    </row>
    <row r="32" spans="1:8" s="250" customFormat="1" ht="11.25" x14ac:dyDescent="0.3">
      <c r="A32" s="116" t="s">
        <v>161</v>
      </c>
      <c r="B32" s="98">
        <v>780</v>
      </c>
      <c r="C32" s="95">
        <v>24.489795918367346</v>
      </c>
      <c r="D32" s="95">
        <v>14.413265306122449</v>
      </c>
      <c r="E32" s="95">
        <v>8.0357142857142865</v>
      </c>
      <c r="F32" s="95">
        <v>7.0153061224489788</v>
      </c>
      <c r="G32" s="95">
        <v>39.158163265306122</v>
      </c>
      <c r="H32" s="408">
        <f t="shared" si="1"/>
        <v>46.173469387755098</v>
      </c>
    </row>
    <row r="33" spans="1:8" s="250" customFormat="1" ht="11.25" x14ac:dyDescent="0.3">
      <c r="A33" s="116" t="s">
        <v>162</v>
      </c>
      <c r="B33" s="98">
        <v>380</v>
      </c>
      <c r="C33" s="95">
        <v>36.979166666666671</v>
      </c>
      <c r="D33" s="95">
        <v>14.84375</v>
      </c>
      <c r="E33" s="95">
        <v>20.572916666666664</v>
      </c>
      <c r="F33" s="95">
        <v>31.25</v>
      </c>
      <c r="G33" s="95">
        <v>29.166666666666668</v>
      </c>
      <c r="H33" s="408">
        <f t="shared" si="1"/>
        <v>60.416666666666671</v>
      </c>
    </row>
    <row r="34" spans="1:8" s="250" customFormat="1" ht="11.25" x14ac:dyDescent="0.3">
      <c r="A34" s="116" t="s">
        <v>163</v>
      </c>
      <c r="B34" s="98">
        <v>320</v>
      </c>
      <c r="C34" s="95">
        <v>33.4375</v>
      </c>
      <c r="D34" s="95">
        <v>16.25</v>
      </c>
      <c r="E34" s="95">
        <v>15.937499999999998</v>
      </c>
      <c r="F34" s="95">
        <v>13.4375</v>
      </c>
      <c r="G34" s="95">
        <v>55.625</v>
      </c>
      <c r="H34" s="408">
        <f t="shared" si="1"/>
        <v>69.0625</v>
      </c>
    </row>
    <row r="35" spans="1:8" s="250" customFormat="1" ht="11.25" x14ac:dyDescent="0.3">
      <c r="A35" s="116" t="s">
        <v>164</v>
      </c>
      <c r="B35" s="98">
        <v>110</v>
      </c>
      <c r="C35" s="95">
        <v>47.222222222222221</v>
      </c>
      <c r="D35" s="95">
        <v>13.888888888888889</v>
      </c>
      <c r="E35" s="95">
        <v>27.777777777777779</v>
      </c>
      <c r="F35" s="95">
        <v>39.814814814814817</v>
      </c>
      <c r="G35" s="95">
        <v>34.25925925925926</v>
      </c>
      <c r="H35" s="408">
        <f t="shared" si="1"/>
        <v>74.074074074074076</v>
      </c>
    </row>
    <row r="36" spans="1:8" s="250" customFormat="1" ht="11.25" x14ac:dyDescent="0.3">
      <c r="A36" s="116" t="s">
        <v>165</v>
      </c>
      <c r="B36" s="98">
        <v>90</v>
      </c>
      <c r="C36" s="95">
        <v>64.130434782608688</v>
      </c>
      <c r="D36" s="95">
        <v>53.260869565217398</v>
      </c>
      <c r="E36" s="95">
        <v>7.608695652173914</v>
      </c>
      <c r="F36" s="95">
        <v>44.565217391304344</v>
      </c>
      <c r="G36" s="95">
        <v>38.04347826086957</v>
      </c>
      <c r="H36" s="408">
        <f t="shared" si="1"/>
        <v>82.608695652173907</v>
      </c>
    </row>
    <row r="37" spans="1:8" s="250" customFormat="1" ht="11.25" x14ac:dyDescent="0.3">
      <c r="A37" s="116" t="s">
        <v>166</v>
      </c>
      <c r="B37" s="98">
        <v>70</v>
      </c>
      <c r="C37" s="95">
        <v>46.268656716417908</v>
      </c>
      <c r="D37" s="95">
        <v>38.805970149253731</v>
      </c>
      <c r="E37" s="95">
        <v>2.9850746268656714</v>
      </c>
      <c r="F37" s="95">
        <v>16.417910447761194</v>
      </c>
      <c r="G37" s="95">
        <v>62.68656716417911</v>
      </c>
      <c r="H37" s="408">
        <f t="shared" si="1"/>
        <v>79.104477611940297</v>
      </c>
    </row>
    <row r="38" spans="1:8" s="250" customFormat="1" ht="11.25" x14ac:dyDescent="0.3">
      <c r="A38" s="116" t="s">
        <v>167</v>
      </c>
      <c r="B38" s="98">
        <v>70</v>
      </c>
      <c r="C38" s="95">
        <v>62.121212121212125</v>
      </c>
      <c r="D38" s="95">
        <v>54.54545454545454</v>
      </c>
      <c r="E38" s="95">
        <v>7.5757575757575761</v>
      </c>
      <c r="F38" s="95">
        <v>36.363636363636367</v>
      </c>
      <c r="G38" s="95">
        <v>48.484848484848484</v>
      </c>
      <c r="H38" s="408">
        <f t="shared" si="1"/>
        <v>84.848484848484844</v>
      </c>
    </row>
    <row r="39" spans="1:8" s="250" customFormat="1" ht="11.25" x14ac:dyDescent="0.3">
      <c r="A39" s="116" t="s">
        <v>168</v>
      </c>
      <c r="B39" s="98">
        <v>40</v>
      </c>
      <c r="C39" s="95">
        <v>31.818181818181817</v>
      </c>
      <c r="D39" s="95"/>
      <c r="E39" s="95">
        <v>31.818181818181817</v>
      </c>
      <c r="F39" s="95">
        <v>15.909090909090908</v>
      </c>
      <c r="G39" s="95">
        <v>70.454545454545453</v>
      </c>
      <c r="H39" s="408">
        <f t="shared" si="1"/>
        <v>86.36363636363636</v>
      </c>
    </row>
    <row r="40" spans="1:8" s="250" customFormat="1" ht="11.25" x14ac:dyDescent="0.3">
      <c r="A40" s="116" t="s">
        <v>159</v>
      </c>
      <c r="B40" s="98">
        <v>140</v>
      </c>
      <c r="C40" s="95">
        <v>35.91549295774648</v>
      </c>
      <c r="D40" s="95">
        <v>23.239436619718308</v>
      </c>
      <c r="E40" s="95">
        <v>10.56338028169014</v>
      </c>
      <c r="F40" s="95">
        <v>15.492957746478872</v>
      </c>
      <c r="G40" s="95">
        <v>35.91549295774648</v>
      </c>
      <c r="H40" s="408">
        <f t="shared" si="1"/>
        <v>51.408450704225352</v>
      </c>
    </row>
    <row r="41" spans="1:8" s="236" customFormat="1" ht="5.0999999999999996" customHeight="1" x14ac:dyDescent="0.3">
      <c r="A41" s="113"/>
      <c r="B41" s="95"/>
      <c r="C41" s="95"/>
      <c r="D41" s="95"/>
      <c r="E41" s="95"/>
      <c r="F41" s="95"/>
      <c r="G41" s="95"/>
      <c r="H41" s="408">
        <f t="shared" si="1"/>
        <v>0</v>
      </c>
    </row>
    <row r="42" spans="1:8" s="236" customFormat="1" ht="12.95" customHeight="1" x14ac:dyDescent="0.3">
      <c r="A42" s="114" t="s">
        <v>54</v>
      </c>
      <c r="B42" s="92">
        <v>2630</v>
      </c>
      <c r="C42" s="118">
        <v>61.962723468999613</v>
      </c>
      <c r="D42" s="118">
        <v>39.368581209585393</v>
      </c>
      <c r="E42" s="118">
        <v>20.0836820083682</v>
      </c>
      <c r="F42" s="118">
        <v>15.899581589958158</v>
      </c>
      <c r="G42" s="118">
        <v>50.855838721947514</v>
      </c>
      <c r="H42" s="408">
        <f t="shared" si="1"/>
        <v>66.755420311905667</v>
      </c>
    </row>
    <row r="43" spans="1:8" s="236" customFormat="1" ht="5.0999999999999996" customHeight="1" x14ac:dyDescent="0.3">
      <c r="A43" s="113"/>
      <c r="H43" s="408">
        <f t="shared" si="1"/>
        <v>0</v>
      </c>
    </row>
    <row r="44" spans="1:8" s="250" customFormat="1" ht="11.25" x14ac:dyDescent="0.3">
      <c r="A44" s="116" t="s">
        <v>169</v>
      </c>
      <c r="B44" s="98">
        <v>320</v>
      </c>
      <c r="C44" s="95">
        <v>91.111111111111114</v>
      </c>
      <c r="D44" s="95">
        <v>60.634920634920633</v>
      </c>
      <c r="E44" s="95">
        <v>24.761904761904763</v>
      </c>
      <c r="F44" s="95">
        <v>21.587301587301589</v>
      </c>
      <c r="G44" s="95">
        <v>50.476190476190474</v>
      </c>
      <c r="H44" s="408">
        <f t="shared" si="1"/>
        <v>72.063492063492063</v>
      </c>
    </row>
    <row r="45" spans="1:8" s="250" customFormat="1" ht="11.25" x14ac:dyDescent="0.3">
      <c r="A45" s="116" t="s">
        <v>170</v>
      </c>
      <c r="B45" s="98">
        <v>290</v>
      </c>
      <c r="C45" s="95">
        <v>68.493150684931507</v>
      </c>
      <c r="D45" s="95">
        <v>40.06849315068493</v>
      </c>
      <c r="E45" s="95">
        <v>26.36986301369863</v>
      </c>
      <c r="F45" s="95">
        <v>18.835616438356166</v>
      </c>
      <c r="G45" s="95">
        <v>57.534246575342465</v>
      </c>
      <c r="H45" s="408">
        <f t="shared" si="1"/>
        <v>76.369863013698634</v>
      </c>
    </row>
    <row r="46" spans="1:8" s="250" customFormat="1" ht="11.25" x14ac:dyDescent="0.3">
      <c r="A46" s="116" t="s">
        <v>171</v>
      </c>
      <c r="B46" s="98">
        <v>260</v>
      </c>
      <c r="C46" s="95">
        <v>74.904942965779469</v>
      </c>
      <c r="D46" s="95">
        <v>38.022813688212928</v>
      </c>
      <c r="E46" s="95">
        <v>34.600760456273768</v>
      </c>
      <c r="F46" s="95">
        <v>7.2243346007604554</v>
      </c>
      <c r="G46" s="95">
        <v>77.186311787072242</v>
      </c>
      <c r="H46" s="408">
        <f t="shared" si="1"/>
        <v>84.410646387832699</v>
      </c>
    </row>
    <row r="47" spans="1:8" s="250" customFormat="1" ht="11.25" x14ac:dyDescent="0.3">
      <c r="A47" s="116" t="s">
        <v>172</v>
      </c>
      <c r="B47" s="98">
        <v>220</v>
      </c>
      <c r="C47" s="95">
        <v>81.25</v>
      </c>
      <c r="D47" s="95">
        <v>66.071428571428569</v>
      </c>
      <c r="E47" s="95">
        <v>8.9285714285714288</v>
      </c>
      <c r="F47" s="95">
        <v>9.375</v>
      </c>
      <c r="G47" s="95">
        <v>66.964285714285708</v>
      </c>
      <c r="H47" s="408">
        <f t="shared" si="1"/>
        <v>76.339285714285708</v>
      </c>
    </row>
    <row r="48" spans="1:8" s="250" customFormat="1" ht="11.25" x14ac:dyDescent="0.3">
      <c r="A48" s="116" t="s">
        <v>173</v>
      </c>
      <c r="B48" s="98">
        <v>160</v>
      </c>
      <c r="C48" s="95">
        <v>47.530864197530867</v>
      </c>
      <c r="D48" s="95">
        <v>41.358024691358025</v>
      </c>
      <c r="E48" s="95">
        <v>5.5555555555555554</v>
      </c>
      <c r="F48" s="95">
        <v>40.74074074074074</v>
      </c>
      <c r="G48" s="95">
        <v>35.802469135802468</v>
      </c>
      <c r="H48" s="408">
        <f t="shared" si="1"/>
        <v>76.543209876543216</v>
      </c>
    </row>
    <row r="49" spans="1:8" s="250" customFormat="1" ht="11.25" x14ac:dyDescent="0.3">
      <c r="A49" s="116" t="s">
        <v>174</v>
      </c>
      <c r="B49" s="98">
        <v>140</v>
      </c>
      <c r="C49" s="95">
        <v>69.85294117647058</v>
      </c>
      <c r="D49" s="95">
        <v>47.794117647058826</v>
      </c>
      <c r="E49" s="95">
        <v>19.852941176470587</v>
      </c>
      <c r="F49" s="95">
        <v>18.382352941176471</v>
      </c>
      <c r="G49" s="95">
        <v>69.117647058823522</v>
      </c>
      <c r="H49" s="408">
        <f t="shared" si="1"/>
        <v>87.5</v>
      </c>
    </row>
    <row r="50" spans="1:8" s="250" customFormat="1" ht="11.25" x14ac:dyDescent="0.3">
      <c r="A50" s="116" t="s">
        <v>175</v>
      </c>
      <c r="B50" s="98">
        <v>130</v>
      </c>
      <c r="C50" s="95">
        <v>83.969465648854964</v>
      </c>
      <c r="D50" s="95">
        <v>55.725190839694662</v>
      </c>
      <c r="E50" s="95">
        <v>28.244274809160309</v>
      </c>
      <c r="F50" s="95">
        <v>5.343511450381679</v>
      </c>
      <c r="G50" s="95">
        <v>56.488549618320619</v>
      </c>
      <c r="H50" s="408">
        <f t="shared" si="1"/>
        <v>61.832061068702295</v>
      </c>
    </row>
    <row r="51" spans="1:8" s="250" customFormat="1" ht="11.25" x14ac:dyDescent="0.3">
      <c r="A51" s="116" t="s">
        <v>176</v>
      </c>
      <c r="B51" s="98">
        <v>130</v>
      </c>
      <c r="C51" s="95">
        <v>9.4488188976377945</v>
      </c>
      <c r="D51" s="95">
        <v>2.3622047244094486</v>
      </c>
      <c r="E51" s="95">
        <v>7.0866141732283463</v>
      </c>
      <c r="F51" s="95">
        <v>0.78740157480314954</v>
      </c>
      <c r="G51" s="95">
        <v>3.9370078740157481</v>
      </c>
      <c r="H51" s="408">
        <f t="shared" si="1"/>
        <v>4.7244094488188981</v>
      </c>
    </row>
    <row r="52" spans="1:8" s="250" customFormat="1" ht="11.25" x14ac:dyDescent="0.3">
      <c r="A52" s="116" t="s">
        <v>177</v>
      </c>
      <c r="B52" s="98">
        <v>130</v>
      </c>
      <c r="C52" s="95">
        <v>19.047619047619047</v>
      </c>
      <c r="D52" s="95">
        <v>11.111111111111111</v>
      </c>
      <c r="E52" s="95">
        <v>7.9365079365079358</v>
      </c>
      <c r="F52" s="95">
        <v>20.634920634920633</v>
      </c>
      <c r="G52" s="95">
        <v>26.190476190476193</v>
      </c>
      <c r="H52" s="408">
        <f t="shared" si="1"/>
        <v>46.825396825396822</v>
      </c>
    </row>
    <row r="53" spans="1:8" s="250" customFormat="1" ht="11.25" x14ac:dyDescent="0.3">
      <c r="A53" s="116" t="s">
        <v>178</v>
      </c>
      <c r="B53" s="98">
        <v>110</v>
      </c>
      <c r="C53" s="95">
        <v>80</v>
      </c>
      <c r="D53" s="95">
        <v>42.857142857142854</v>
      </c>
      <c r="E53" s="95">
        <v>37.142857142857146</v>
      </c>
      <c r="F53" s="95">
        <v>0.95238095238095244</v>
      </c>
      <c r="G53" s="95">
        <v>85.714285714285708</v>
      </c>
      <c r="H53" s="408">
        <f t="shared" si="1"/>
        <v>86.666666666666657</v>
      </c>
    </row>
    <row r="54" spans="1:8" s="250" customFormat="1" ht="11.25" x14ac:dyDescent="0.3">
      <c r="A54" s="116" t="s">
        <v>179</v>
      </c>
      <c r="B54" s="98">
        <v>90</v>
      </c>
      <c r="C54" s="95">
        <v>82.795698924731184</v>
      </c>
      <c r="D54" s="95">
        <v>46.236559139784944</v>
      </c>
      <c r="E54" s="95">
        <v>35.483870967741936</v>
      </c>
      <c r="F54" s="95">
        <v>18.27956989247312</v>
      </c>
      <c r="G54" s="95">
        <v>64.516129032258064</v>
      </c>
      <c r="H54" s="408">
        <f t="shared" si="1"/>
        <v>82.795698924731184</v>
      </c>
    </row>
    <row r="55" spans="1:8" s="250" customFormat="1" ht="11.25" x14ac:dyDescent="0.3">
      <c r="A55" s="116" t="s">
        <v>180</v>
      </c>
      <c r="B55" s="98">
        <v>90</v>
      </c>
      <c r="C55" s="95">
        <v>56.321839080459768</v>
      </c>
      <c r="D55" s="95">
        <v>41.379310344827587</v>
      </c>
      <c r="E55" s="95">
        <v>14.942528735632186</v>
      </c>
      <c r="F55" s="95">
        <v>36.781609195402297</v>
      </c>
      <c r="G55" s="95">
        <v>36.781609195402297</v>
      </c>
      <c r="H55" s="408">
        <f t="shared" si="1"/>
        <v>73.563218390804593</v>
      </c>
    </row>
    <row r="56" spans="1:8" s="250" customFormat="1" ht="11.25" x14ac:dyDescent="0.3">
      <c r="A56" s="116" t="s">
        <v>159</v>
      </c>
      <c r="B56" s="98">
        <v>570</v>
      </c>
      <c r="C56" s="95">
        <v>41.37323943661972</v>
      </c>
      <c r="D56" s="95">
        <v>23.41549295774648</v>
      </c>
      <c r="E56" s="95">
        <v>14.964788732394366</v>
      </c>
      <c r="F56" s="95">
        <v>14.084507042253522</v>
      </c>
      <c r="G56" s="95">
        <v>37.147887323943664</v>
      </c>
      <c r="H56" s="408">
        <f t="shared" si="1"/>
        <v>51.232394366197184</v>
      </c>
    </row>
    <row r="57" spans="1:8" s="236" customFormat="1" ht="5.0999999999999996" customHeight="1" x14ac:dyDescent="0.3">
      <c r="A57" s="113"/>
      <c r="B57" s="95"/>
      <c r="C57" s="95"/>
      <c r="D57" s="95"/>
      <c r="E57" s="95"/>
      <c r="F57" s="95"/>
      <c r="G57" s="95"/>
      <c r="H57" s="408">
        <f t="shared" si="1"/>
        <v>0</v>
      </c>
    </row>
    <row r="58" spans="1:8" s="236" customFormat="1" ht="12.95" customHeight="1" x14ac:dyDescent="0.3">
      <c r="A58" s="114" t="s">
        <v>57</v>
      </c>
      <c r="B58" s="92">
        <v>2060</v>
      </c>
      <c r="C58" s="118">
        <v>32.912007778317935</v>
      </c>
      <c r="D58" s="118">
        <v>20.418084589207584</v>
      </c>
      <c r="E58" s="118">
        <v>3.3543996110841032</v>
      </c>
      <c r="F58" s="118">
        <v>7.6810889645114244</v>
      </c>
      <c r="G58" s="118">
        <v>45.308701993193971</v>
      </c>
      <c r="H58" s="408">
        <f t="shared" si="1"/>
        <v>52.989790957705395</v>
      </c>
    </row>
    <row r="59" spans="1:8" s="236" customFormat="1" ht="5.0999999999999996" customHeight="1" x14ac:dyDescent="0.3">
      <c r="A59" s="113"/>
      <c r="B59" s="95"/>
      <c r="C59" s="95"/>
      <c r="D59" s="95"/>
      <c r="E59" s="95"/>
      <c r="F59" s="95"/>
      <c r="G59" s="95"/>
      <c r="H59" s="408">
        <f t="shared" si="1"/>
        <v>0</v>
      </c>
    </row>
    <row r="60" spans="1:8" s="250" customFormat="1" ht="11.25" x14ac:dyDescent="0.3">
      <c r="A60" s="116" t="s">
        <v>181</v>
      </c>
      <c r="B60" s="98">
        <v>1110</v>
      </c>
      <c r="C60" s="95">
        <v>29.766187050359711</v>
      </c>
      <c r="D60" s="95">
        <v>17.266187050359711</v>
      </c>
      <c r="E60" s="95">
        <v>2.3381294964028778</v>
      </c>
      <c r="F60" s="95">
        <v>0.98920863309352514</v>
      </c>
      <c r="G60" s="95">
        <v>52.248201438848916</v>
      </c>
      <c r="H60" s="408">
        <f t="shared" si="1"/>
        <v>53.237410071942442</v>
      </c>
    </row>
    <row r="61" spans="1:8" s="250" customFormat="1" ht="11.25" x14ac:dyDescent="0.3">
      <c r="A61" s="116" t="s">
        <v>182</v>
      </c>
      <c r="B61" s="98">
        <v>700</v>
      </c>
      <c r="C61" s="95">
        <v>40.028490028490026</v>
      </c>
      <c r="D61" s="95">
        <v>25.213675213675213</v>
      </c>
      <c r="E61" s="95">
        <v>4.1310541310541309</v>
      </c>
      <c r="F61" s="95">
        <v>20.512820512820511</v>
      </c>
      <c r="G61" s="95">
        <v>31.623931623931622</v>
      </c>
      <c r="H61" s="408">
        <f t="shared" si="1"/>
        <v>52.136752136752136</v>
      </c>
    </row>
    <row r="62" spans="1:8" s="250" customFormat="1" ht="11.25" x14ac:dyDescent="0.3">
      <c r="A62" s="116" t="s">
        <v>183</v>
      </c>
      <c r="B62" s="98">
        <v>100</v>
      </c>
      <c r="C62" s="95"/>
      <c r="D62" s="95"/>
      <c r="E62" s="95"/>
      <c r="F62" s="95"/>
      <c r="G62" s="95">
        <v>93.069306930693074</v>
      </c>
      <c r="H62" s="408">
        <f t="shared" si="1"/>
        <v>93.069306930693074</v>
      </c>
    </row>
    <row r="63" spans="1:8" s="250" customFormat="1" ht="11.25" x14ac:dyDescent="0.3">
      <c r="A63" s="116" t="s">
        <v>184</v>
      </c>
      <c r="B63" s="98">
        <v>80</v>
      </c>
      <c r="C63" s="95">
        <v>34.210526315789473</v>
      </c>
      <c r="D63" s="95">
        <v>30.263157894736842</v>
      </c>
      <c r="E63" s="95">
        <v>3.9473684210526314</v>
      </c>
      <c r="F63" s="95"/>
      <c r="G63" s="95">
        <v>11.842105263157894</v>
      </c>
      <c r="H63" s="408">
        <f t="shared" si="1"/>
        <v>11.842105263157894</v>
      </c>
    </row>
    <row r="64" spans="1:8" s="250" customFormat="1" ht="11.25" x14ac:dyDescent="0.3">
      <c r="A64" s="116" t="s">
        <v>159</v>
      </c>
      <c r="B64" s="98">
        <v>70</v>
      </c>
      <c r="C64" s="95">
        <v>59.090909090909093</v>
      </c>
      <c r="D64" s="95">
        <v>42.424242424242422</v>
      </c>
      <c r="E64" s="95">
        <v>16.666666666666664</v>
      </c>
      <c r="F64" s="95">
        <v>4.5454545454545459</v>
      </c>
      <c r="G64" s="95">
        <v>39.393939393939391</v>
      </c>
      <c r="H64" s="408">
        <f t="shared" si="1"/>
        <v>43.939393939393938</v>
      </c>
    </row>
    <row r="65" spans="1:18" s="254" customFormat="1" ht="5.0999999999999996" customHeight="1" x14ac:dyDescent="0.2">
      <c r="A65" s="296"/>
      <c r="B65" s="297"/>
      <c r="C65" s="298"/>
      <c r="D65" s="298"/>
      <c r="E65" s="298"/>
      <c r="F65" s="298"/>
      <c r="G65" s="298"/>
      <c r="H65" s="121"/>
      <c r="I65" s="95"/>
      <c r="J65" s="95"/>
      <c r="K65" s="253"/>
      <c r="L65" s="442"/>
      <c r="M65" s="442"/>
      <c r="N65" s="442"/>
      <c r="O65" s="442"/>
      <c r="P65" s="442"/>
      <c r="Q65" s="442"/>
      <c r="R65" s="442"/>
    </row>
    <row r="66" spans="1:18" s="88" customFormat="1" ht="5.0999999999999996" customHeight="1" x14ac:dyDescent="0.25">
      <c r="A66" s="294"/>
      <c r="B66" s="295"/>
      <c r="C66" s="295"/>
      <c r="D66" s="295"/>
      <c r="E66" s="295"/>
      <c r="F66" s="295"/>
      <c r="G66" s="299"/>
      <c r="H66" s="121"/>
      <c r="I66" s="95"/>
      <c r="J66" s="95"/>
      <c r="K66" s="104"/>
      <c r="L66" s="119"/>
      <c r="M66" s="119"/>
      <c r="N66" s="119"/>
      <c r="O66" s="119"/>
      <c r="P66" s="119"/>
      <c r="Q66" s="239"/>
      <c r="R66" s="240"/>
    </row>
    <row r="67" spans="1:18" s="259" customFormat="1" ht="11.45" customHeight="1" x14ac:dyDescent="0.3">
      <c r="A67" s="439" t="s">
        <v>119</v>
      </c>
      <c r="B67" s="439"/>
      <c r="C67" s="439"/>
      <c r="D67" s="439"/>
      <c r="E67" s="439"/>
      <c r="F67" s="439"/>
      <c r="G67" s="439"/>
      <c r="H67" s="255"/>
      <c r="I67" s="255"/>
      <c r="J67" s="255"/>
      <c r="K67" s="256"/>
      <c r="L67" s="256"/>
      <c r="M67" s="256"/>
      <c r="N67" s="256"/>
      <c r="O67" s="256"/>
      <c r="P67" s="256"/>
      <c r="Q67" s="257"/>
      <c r="R67" s="258"/>
    </row>
    <row r="68" spans="1:18" s="259" customFormat="1" ht="11.45" customHeight="1" x14ac:dyDescent="0.3">
      <c r="A68" s="439" t="s">
        <v>120</v>
      </c>
      <c r="B68" s="439"/>
      <c r="C68" s="439"/>
      <c r="D68" s="439"/>
      <c r="E68" s="439"/>
      <c r="F68" s="439"/>
      <c r="G68" s="439"/>
      <c r="H68" s="255"/>
      <c r="I68" s="255"/>
      <c r="J68" s="255"/>
      <c r="K68" s="256"/>
      <c r="L68" s="256"/>
      <c r="M68" s="256"/>
      <c r="N68" s="256"/>
      <c r="O68" s="256"/>
      <c r="P68" s="256"/>
      <c r="Q68" s="257"/>
      <c r="R68" s="258"/>
    </row>
    <row r="69" spans="1:18" s="263" customFormat="1" ht="20.100000000000001" customHeight="1" x14ac:dyDescent="0.3">
      <c r="A69" s="443" t="s">
        <v>91</v>
      </c>
      <c r="B69" s="443"/>
      <c r="C69" s="443"/>
      <c r="D69" s="443"/>
      <c r="E69" s="443"/>
      <c r="F69" s="443"/>
      <c r="G69" s="443"/>
      <c r="H69" s="262"/>
      <c r="I69" s="262"/>
      <c r="J69" s="262"/>
    </row>
    <row r="70" spans="1:18" s="264" customFormat="1" ht="11.45" customHeight="1" x14ac:dyDescent="0.3">
      <c r="A70" s="440" t="s">
        <v>139</v>
      </c>
      <c r="B70" s="440"/>
      <c r="C70" s="440"/>
      <c r="D70" s="440"/>
      <c r="E70" s="440"/>
      <c r="F70" s="440"/>
      <c r="G70" s="440"/>
      <c r="N70" s="265"/>
      <c r="O70" s="266"/>
      <c r="P70" s="266"/>
      <c r="Q70" s="266"/>
      <c r="R70" s="266"/>
    </row>
  </sheetData>
  <mergeCells count="9">
    <mergeCell ref="L65:R65"/>
    <mergeCell ref="A67:G67"/>
    <mergeCell ref="A69:G69"/>
    <mergeCell ref="A2:G2"/>
    <mergeCell ref="A68:G68"/>
    <mergeCell ref="A70:G70"/>
    <mergeCell ref="B7:B8"/>
    <mergeCell ref="C7:E7"/>
    <mergeCell ref="F7:G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workbookViewId="0"/>
  </sheetViews>
  <sheetFormatPr defaultColWidth="8" defaultRowHeight="12.75" x14ac:dyDescent="0.2"/>
  <cols>
    <col min="1" max="1" width="54.625" style="125" customWidth="1"/>
    <col min="2" max="2" width="8.75" style="125" customWidth="1"/>
    <col min="3" max="3" width="11" style="125" customWidth="1"/>
    <col min="4" max="4" width="8.75" style="125" customWidth="1"/>
    <col min="5" max="12" width="8" style="125" customWidth="1"/>
    <col min="13" max="16384" width="8" style="125"/>
  </cols>
  <sheetData>
    <row r="1" spans="1:4" s="4" customFormat="1" ht="15" customHeight="1" x14ac:dyDescent="0.2">
      <c r="A1" s="289"/>
      <c r="B1" s="289"/>
      <c r="C1" s="289"/>
      <c r="D1" s="290" t="s">
        <v>116</v>
      </c>
    </row>
    <row r="2" spans="1:4" s="4" customFormat="1" ht="30" customHeight="1" x14ac:dyDescent="0.2">
      <c r="A2" s="425" t="s">
        <v>101</v>
      </c>
      <c r="B2" s="425"/>
      <c r="C2" s="425"/>
      <c r="D2" s="425"/>
    </row>
    <row r="3" spans="1:4" s="4" customFormat="1" ht="5.0999999999999996" customHeight="1" x14ac:dyDescent="0.2">
      <c r="A3" s="7"/>
      <c r="B3" s="7"/>
      <c r="C3" s="7"/>
      <c r="D3" s="7"/>
    </row>
    <row r="4" spans="1:4" s="8" customFormat="1" ht="5.0999999999999996" customHeight="1" x14ac:dyDescent="0.2">
      <c r="A4" s="107"/>
      <c r="B4" s="107"/>
      <c r="C4" s="107"/>
      <c r="D4" s="107"/>
    </row>
    <row r="5" spans="1:4" s="109" customFormat="1" ht="20.100000000000001" customHeight="1" x14ac:dyDescent="0.3">
      <c r="A5" s="108" t="s">
        <v>146</v>
      </c>
      <c r="D5" s="110" t="s">
        <v>231</v>
      </c>
    </row>
    <row r="6" spans="1:4" s="12" customFormat="1" ht="5.0999999999999996" customHeight="1" x14ac:dyDescent="0.25">
      <c r="A6" s="184"/>
      <c r="B6" s="185"/>
      <c r="C6" s="185"/>
      <c r="D6" s="185"/>
    </row>
    <row r="7" spans="1:4" s="267" customFormat="1" ht="15" customHeight="1" x14ac:dyDescent="0.3">
      <c r="A7" s="191"/>
      <c r="B7" s="446" t="s">
        <v>122</v>
      </c>
      <c r="C7" s="445" t="s">
        <v>74</v>
      </c>
      <c r="D7" s="445"/>
    </row>
    <row r="8" spans="1:4" s="121" customFormat="1" ht="39.950000000000003" customHeight="1" x14ac:dyDescent="0.2">
      <c r="A8" s="183"/>
      <c r="B8" s="446"/>
      <c r="C8" s="284" t="s">
        <v>72</v>
      </c>
      <c r="D8" s="284" t="s">
        <v>73</v>
      </c>
    </row>
    <row r="9" spans="1:4" s="121" customFormat="1" ht="5.0999999999999996" customHeight="1" x14ac:dyDescent="0.2">
      <c r="A9" s="192"/>
      <c r="B9" s="182"/>
      <c r="C9" s="193"/>
      <c r="D9" s="193"/>
    </row>
    <row r="10" spans="1:4" s="121" customFormat="1" ht="5.0999999999999996" customHeight="1" x14ac:dyDescent="0.2">
      <c r="A10" s="194"/>
      <c r="B10" s="195"/>
      <c r="C10" s="195"/>
      <c r="D10" s="195"/>
    </row>
    <row r="11" spans="1:4" s="14" customFormat="1" ht="15" customHeight="1" x14ac:dyDescent="0.3">
      <c r="A11" s="111" t="s">
        <v>3</v>
      </c>
      <c r="B11" s="84">
        <v>9860</v>
      </c>
      <c r="C11" s="112">
        <v>20.537798072044648</v>
      </c>
      <c r="D11" s="112">
        <v>10.735667174023339</v>
      </c>
    </row>
    <row r="12" spans="1:4" s="136" customFormat="1" ht="5.0999999999999996" customHeight="1" x14ac:dyDescent="0.2">
      <c r="A12" s="113"/>
      <c r="B12" s="95"/>
      <c r="C12" s="95"/>
      <c r="D12" s="95"/>
    </row>
    <row r="13" spans="1:4" s="14" customFormat="1" ht="15" customHeight="1" x14ac:dyDescent="0.3">
      <c r="A13" s="114" t="s">
        <v>85</v>
      </c>
      <c r="B13" s="92">
        <v>1460</v>
      </c>
      <c r="C13" s="115">
        <v>53.392734749828655</v>
      </c>
      <c r="D13" s="115">
        <v>22.755311857436599</v>
      </c>
    </row>
    <row r="14" spans="1:4" s="136" customFormat="1" ht="5.0999999999999996" customHeight="1" x14ac:dyDescent="0.2">
      <c r="A14" s="113"/>
      <c r="B14" s="95"/>
      <c r="C14" s="95"/>
      <c r="D14" s="95"/>
    </row>
    <row r="15" spans="1:4" s="221" customFormat="1" ht="12" x14ac:dyDescent="0.2">
      <c r="A15" s="116" t="s">
        <v>147</v>
      </c>
      <c r="B15" s="98">
        <v>270</v>
      </c>
      <c r="C15" s="95">
        <v>54.339622641509436</v>
      </c>
      <c r="D15" s="95">
        <v>9.433962264150944</v>
      </c>
    </row>
    <row r="16" spans="1:4" s="221" customFormat="1" ht="12" x14ac:dyDescent="0.2">
      <c r="A16" s="116" t="s">
        <v>148</v>
      </c>
      <c r="B16" s="98">
        <v>180</v>
      </c>
      <c r="C16" s="95">
        <v>34.806629834254146</v>
      </c>
      <c r="D16" s="95">
        <v>19.337016574585636</v>
      </c>
    </row>
    <row r="17" spans="1:4" s="221" customFormat="1" ht="12" x14ac:dyDescent="0.2">
      <c r="A17" s="116" t="s">
        <v>149</v>
      </c>
      <c r="B17" s="98">
        <v>110</v>
      </c>
      <c r="C17" s="95">
        <v>82.142857142857139</v>
      </c>
      <c r="D17" s="95">
        <v>42.857142857142854</v>
      </c>
    </row>
    <row r="18" spans="1:4" s="221" customFormat="1" ht="12" x14ac:dyDescent="0.2">
      <c r="A18" s="116" t="s">
        <v>150</v>
      </c>
      <c r="B18" s="98">
        <v>110</v>
      </c>
      <c r="C18" s="95">
        <v>69.090909090909093</v>
      </c>
      <c r="D18" s="95">
        <v>3.6363636363636362</v>
      </c>
    </row>
    <row r="19" spans="1:4" s="221" customFormat="1" ht="12" x14ac:dyDescent="0.2">
      <c r="A19" s="116" t="s">
        <v>151</v>
      </c>
      <c r="B19" s="98">
        <v>100</v>
      </c>
      <c r="C19" s="95">
        <v>46.315789473684212</v>
      </c>
      <c r="D19" s="95">
        <v>73.68421052631578</v>
      </c>
    </row>
    <row r="20" spans="1:4" s="221" customFormat="1" ht="12" x14ac:dyDescent="0.2">
      <c r="A20" s="116" t="s">
        <v>152</v>
      </c>
      <c r="B20" s="98">
        <v>90</v>
      </c>
      <c r="C20" s="95">
        <v>19.780219780219781</v>
      </c>
      <c r="D20" s="95">
        <v>18.681318681318682</v>
      </c>
    </row>
    <row r="21" spans="1:4" s="221" customFormat="1" ht="12" x14ac:dyDescent="0.2">
      <c r="A21" s="116" t="s">
        <v>153</v>
      </c>
      <c r="B21" s="98">
        <v>90</v>
      </c>
      <c r="C21" s="95">
        <v>57.303370786516851</v>
      </c>
      <c r="D21" s="95">
        <v>38.202247191011232</v>
      </c>
    </row>
    <row r="22" spans="1:4" s="221" customFormat="1" ht="12" x14ac:dyDescent="0.2">
      <c r="A22" s="116" t="s">
        <v>154</v>
      </c>
      <c r="B22" s="98">
        <v>70</v>
      </c>
      <c r="C22" s="95">
        <v>54.794520547945204</v>
      </c>
      <c r="D22" s="95">
        <v>21.917808219178081</v>
      </c>
    </row>
    <row r="23" spans="1:4" s="221" customFormat="1" ht="12" x14ac:dyDescent="0.2">
      <c r="A23" s="116" t="s">
        <v>155</v>
      </c>
      <c r="B23" s="98">
        <v>50</v>
      </c>
      <c r="C23" s="95">
        <v>96.226415094339629</v>
      </c>
      <c r="D23" s="95">
        <v>18.867924528301888</v>
      </c>
    </row>
    <row r="24" spans="1:4" s="221" customFormat="1" ht="12" x14ac:dyDescent="0.2">
      <c r="A24" s="116" t="s">
        <v>156</v>
      </c>
      <c r="B24" s="98">
        <v>40</v>
      </c>
      <c r="C24" s="95">
        <v>55.000000000000007</v>
      </c>
      <c r="D24" s="95">
        <v>15</v>
      </c>
    </row>
    <row r="25" spans="1:4" s="221" customFormat="1" ht="12" x14ac:dyDescent="0.2">
      <c r="A25" s="116" t="s">
        <v>157</v>
      </c>
      <c r="B25" s="98">
        <v>40</v>
      </c>
      <c r="C25" s="95">
        <v>74.285714285714292</v>
      </c>
      <c r="D25" s="95">
        <v>28.571428571428569</v>
      </c>
    </row>
    <row r="26" spans="1:4" s="221" customFormat="1" ht="12" x14ac:dyDescent="0.2">
      <c r="A26" s="116" t="s">
        <v>158</v>
      </c>
      <c r="B26" s="98">
        <v>30</v>
      </c>
      <c r="C26" s="95">
        <v>75</v>
      </c>
      <c r="D26" s="95" t="s">
        <v>232</v>
      </c>
    </row>
    <row r="27" spans="1:4" s="221" customFormat="1" ht="12" x14ac:dyDescent="0.2">
      <c r="A27" s="116" t="s">
        <v>159</v>
      </c>
      <c r="B27" s="98">
        <v>280</v>
      </c>
      <c r="C27" s="95">
        <v>45.229681978798588</v>
      </c>
      <c r="D27" s="95">
        <v>20.141342756183743</v>
      </c>
    </row>
    <row r="28" spans="1:4" s="136" customFormat="1" ht="5.0999999999999996" customHeight="1" x14ac:dyDescent="0.2">
      <c r="A28" s="113"/>
      <c r="B28" s="95"/>
      <c r="C28" s="95"/>
      <c r="D28" s="95"/>
    </row>
    <row r="29" spans="1:4" s="14" customFormat="1" ht="12" x14ac:dyDescent="0.3">
      <c r="A29" s="114" t="s">
        <v>52</v>
      </c>
      <c r="B29" s="92">
        <v>3710</v>
      </c>
      <c r="C29" s="115">
        <v>20.539083557951482</v>
      </c>
      <c r="D29" s="115">
        <v>10.943396226415095</v>
      </c>
    </row>
    <row r="30" spans="1:4" s="136" customFormat="1" ht="5.0999999999999996" customHeight="1" x14ac:dyDescent="0.2">
      <c r="A30" s="113"/>
      <c r="B30" s="95"/>
      <c r="C30" s="95"/>
      <c r="D30" s="95"/>
    </row>
    <row r="31" spans="1:4" s="221" customFormat="1" ht="12" x14ac:dyDescent="0.2">
      <c r="A31" s="116" t="s">
        <v>160</v>
      </c>
      <c r="B31" s="98">
        <v>1700</v>
      </c>
      <c r="C31" s="95">
        <v>18.37933059307105</v>
      </c>
      <c r="D31" s="95">
        <v>11.215502055196712</v>
      </c>
    </row>
    <row r="32" spans="1:4" s="221" customFormat="1" ht="12" x14ac:dyDescent="0.2">
      <c r="A32" s="116" t="s">
        <v>161</v>
      </c>
      <c r="B32" s="98">
        <v>780</v>
      </c>
      <c r="C32" s="95">
        <v>25.510204081632654</v>
      </c>
      <c r="D32" s="95">
        <v>6.6326530612244898</v>
      </c>
    </row>
    <row r="33" spans="1:4" s="221" customFormat="1" ht="12" x14ac:dyDescent="0.2">
      <c r="A33" s="116" t="s">
        <v>162</v>
      </c>
      <c r="B33" s="98">
        <v>380</v>
      </c>
      <c r="C33" s="95">
        <v>23.697916666666664</v>
      </c>
      <c r="D33" s="95">
        <v>19.270833333333336</v>
      </c>
    </row>
    <row r="34" spans="1:4" s="221" customFormat="1" ht="12" x14ac:dyDescent="0.2">
      <c r="A34" s="116" t="s">
        <v>163</v>
      </c>
      <c r="B34" s="98">
        <v>320</v>
      </c>
      <c r="C34" s="95">
        <v>14.0625</v>
      </c>
      <c r="D34" s="95">
        <v>16.875</v>
      </c>
    </row>
    <row r="35" spans="1:4" s="221" customFormat="1" ht="12" x14ac:dyDescent="0.2">
      <c r="A35" s="116" t="s">
        <v>164</v>
      </c>
      <c r="B35" s="98">
        <v>110</v>
      </c>
      <c r="C35" s="95">
        <v>32.407407407407405</v>
      </c>
      <c r="D35" s="95">
        <v>6.481481481481481</v>
      </c>
    </row>
    <row r="36" spans="1:4" s="221" customFormat="1" ht="12" x14ac:dyDescent="0.2">
      <c r="A36" s="116" t="s">
        <v>165</v>
      </c>
      <c r="B36" s="98">
        <v>90</v>
      </c>
      <c r="C36" s="95">
        <v>13.043478260869565</v>
      </c>
      <c r="D36" s="95">
        <v>9.7826086956521738</v>
      </c>
    </row>
    <row r="37" spans="1:4" s="221" customFormat="1" ht="12" x14ac:dyDescent="0.2">
      <c r="A37" s="116" t="s">
        <v>166</v>
      </c>
      <c r="B37" s="98">
        <v>70</v>
      </c>
      <c r="C37" s="95">
        <v>14.925373134328357</v>
      </c>
      <c r="D37" s="95">
        <v>7.4626865671641784</v>
      </c>
    </row>
    <row r="38" spans="1:4" s="221" customFormat="1" ht="12" x14ac:dyDescent="0.2">
      <c r="A38" s="116" t="s">
        <v>167</v>
      </c>
      <c r="B38" s="98">
        <v>70</v>
      </c>
      <c r="C38" s="95">
        <v>7.5757575757575761</v>
      </c>
      <c r="D38" s="95">
        <v>6.0606060606060606</v>
      </c>
    </row>
    <row r="39" spans="1:4" s="221" customFormat="1" ht="12" x14ac:dyDescent="0.2">
      <c r="A39" s="116" t="s">
        <v>168</v>
      </c>
      <c r="B39" s="98">
        <v>40</v>
      </c>
      <c r="C39" s="95">
        <v>68.181818181818173</v>
      </c>
      <c r="D39" s="95" t="s">
        <v>232</v>
      </c>
    </row>
    <row r="40" spans="1:4" s="221" customFormat="1" ht="12" x14ac:dyDescent="0.2">
      <c r="A40" s="116" t="s">
        <v>159</v>
      </c>
      <c r="B40" s="98">
        <v>140</v>
      </c>
      <c r="C40" s="95">
        <v>14.788732394366196</v>
      </c>
      <c r="D40" s="95">
        <v>7.042253521126761</v>
      </c>
    </row>
    <row r="41" spans="1:4" s="136" customFormat="1" ht="5.0999999999999996" customHeight="1" x14ac:dyDescent="0.2">
      <c r="A41" s="113"/>
      <c r="B41" s="95"/>
      <c r="C41" s="95"/>
      <c r="D41" s="95"/>
    </row>
    <row r="42" spans="1:4" s="14" customFormat="1" ht="15" customHeight="1" x14ac:dyDescent="0.3">
      <c r="A42" s="114" t="s">
        <v>54</v>
      </c>
      <c r="B42" s="92">
        <v>2630</v>
      </c>
      <c r="C42" s="115">
        <v>14.302015975656143</v>
      </c>
      <c r="D42" s="115">
        <v>10.270064663370103</v>
      </c>
    </row>
    <row r="43" spans="1:4" s="136" customFormat="1" ht="5.0999999999999996" customHeight="1" x14ac:dyDescent="0.2">
      <c r="A43" s="113"/>
      <c r="B43" s="95"/>
      <c r="C43" s="95"/>
      <c r="D43" s="95"/>
    </row>
    <row r="44" spans="1:4" s="221" customFormat="1" ht="12" x14ac:dyDescent="0.2">
      <c r="A44" s="116" t="s">
        <v>169</v>
      </c>
      <c r="B44" s="98">
        <v>320</v>
      </c>
      <c r="C44" s="95">
        <v>31.111111111111111</v>
      </c>
      <c r="D44" s="95">
        <v>26.349206349206352</v>
      </c>
    </row>
    <row r="45" spans="1:4" s="221" customFormat="1" ht="12" x14ac:dyDescent="0.2">
      <c r="A45" s="116" t="s">
        <v>170</v>
      </c>
      <c r="B45" s="98">
        <v>290</v>
      </c>
      <c r="C45" s="95">
        <v>2.7397260273972601</v>
      </c>
      <c r="D45" s="95">
        <v>7.1917808219178081</v>
      </c>
    </row>
    <row r="46" spans="1:4" s="221" customFormat="1" ht="12" x14ac:dyDescent="0.2">
      <c r="A46" s="116" t="s">
        <v>171</v>
      </c>
      <c r="B46" s="98">
        <v>260</v>
      </c>
      <c r="C46" s="95">
        <v>39.543726235741445</v>
      </c>
      <c r="D46" s="95">
        <v>24.714828897338403</v>
      </c>
    </row>
    <row r="47" spans="1:4" s="221" customFormat="1" ht="12" x14ac:dyDescent="0.2">
      <c r="A47" s="116" t="s">
        <v>172</v>
      </c>
      <c r="B47" s="98">
        <v>220</v>
      </c>
      <c r="C47" s="95">
        <v>12.5</v>
      </c>
      <c r="D47" s="95">
        <v>0.89285714285714279</v>
      </c>
    </row>
    <row r="48" spans="1:4" s="221" customFormat="1" ht="12" x14ac:dyDescent="0.2">
      <c r="A48" s="116" t="s">
        <v>173</v>
      </c>
      <c r="B48" s="98">
        <v>160</v>
      </c>
      <c r="C48" s="95">
        <v>9.8765432098765427</v>
      </c>
      <c r="D48" s="95">
        <v>6.7901234567901234</v>
      </c>
    </row>
    <row r="49" spans="1:4" s="221" customFormat="1" ht="12" x14ac:dyDescent="0.2">
      <c r="A49" s="116" t="s">
        <v>174</v>
      </c>
      <c r="B49" s="98">
        <v>140</v>
      </c>
      <c r="C49" s="95">
        <v>13.970588235294118</v>
      </c>
      <c r="D49" s="95">
        <v>32.352941176470587</v>
      </c>
    </row>
    <row r="50" spans="1:4" s="221" customFormat="1" ht="12" x14ac:dyDescent="0.2">
      <c r="A50" s="116" t="s">
        <v>175</v>
      </c>
      <c r="B50" s="98">
        <v>130</v>
      </c>
      <c r="C50" s="95">
        <v>12.977099236641221</v>
      </c>
      <c r="D50" s="95" t="s">
        <v>232</v>
      </c>
    </row>
    <row r="51" spans="1:4" s="221" customFormat="1" ht="12" x14ac:dyDescent="0.2">
      <c r="A51" s="116" t="s">
        <v>176</v>
      </c>
      <c r="B51" s="98">
        <v>130</v>
      </c>
      <c r="C51" s="95" t="s">
        <v>232</v>
      </c>
      <c r="D51" s="95" t="s">
        <v>232</v>
      </c>
    </row>
    <row r="52" spans="1:4" s="221" customFormat="1" ht="12" x14ac:dyDescent="0.2">
      <c r="A52" s="116" t="s">
        <v>177</v>
      </c>
      <c r="B52" s="98">
        <v>130</v>
      </c>
      <c r="C52" s="95">
        <v>3.9682539682539679</v>
      </c>
      <c r="D52" s="95">
        <v>2.3809523809523809</v>
      </c>
    </row>
    <row r="53" spans="1:4" s="221" customFormat="1" ht="12" x14ac:dyDescent="0.2">
      <c r="A53" s="116" t="s">
        <v>178</v>
      </c>
      <c r="B53" s="98">
        <v>110</v>
      </c>
      <c r="C53" s="95">
        <v>2.8571428571428572</v>
      </c>
      <c r="D53" s="95">
        <v>9.5238095238095237</v>
      </c>
    </row>
    <row r="54" spans="1:4" s="221" customFormat="1" ht="12" x14ac:dyDescent="0.2">
      <c r="A54" s="116" t="s">
        <v>179</v>
      </c>
      <c r="B54" s="98">
        <v>90</v>
      </c>
      <c r="C54" s="95">
        <v>15.053763440860216</v>
      </c>
      <c r="D54" s="95">
        <v>5.376344086021505</v>
      </c>
    </row>
    <row r="55" spans="1:4" s="221" customFormat="1" ht="12" x14ac:dyDescent="0.2">
      <c r="A55" s="116" t="s">
        <v>180</v>
      </c>
      <c r="B55" s="98">
        <v>90</v>
      </c>
      <c r="C55" s="95">
        <v>13.793103448275861</v>
      </c>
      <c r="D55" s="95">
        <v>3.4482758620689653</v>
      </c>
    </row>
    <row r="56" spans="1:4" s="221" customFormat="1" ht="12" x14ac:dyDescent="0.2">
      <c r="A56" s="116" t="s">
        <v>159</v>
      </c>
      <c r="B56" s="98">
        <v>570</v>
      </c>
      <c r="C56" s="95">
        <v>9.1549295774647899</v>
      </c>
      <c r="D56" s="95">
        <v>4.0492957746478879</v>
      </c>
    </row>
    <row r="57" spans="1:4" s="136" customFormat="1" ht="5.0999999999999996" customHeight="1" x14ac:dyDescent="0.2">
      <c r="A57" s="113"/>
      <c r="B57" s="95"/>
      <c r="C57" s="95"/>
      <c r="D57" s="95"/>
    </row>
    <row r="58" spans="1:4" s="4" customFormat="1" ht="15" customHeight="1" x14ac:dyDescent="0.2">
      <c r="A58" s="114" t="s">
        <v>57</v>
      </c>
      <c r="B58" s="92">
        <v>2060</v>
      </c>
      <c r="C58" s="115">
        <v>5.2017501215362181</v>
      </c>
      <c r="D58" s="115">
        <v>2.4307243558580454</v>
      </c>
    </row>
    <row r="59" spans="1:4" s="136" customFormat="1" ht="5.0999999999999996" customHeight="1" x14ac:dyDescent="0.2">
      <c r="A59" s="113"/>
      <c r="B59" s="95"/>
      <c r="C59" s="95"/>
      <c r="D59" s="95"/>
    </row>
    <row r="60" spans="1:4" s="221" customFormat="1" ht="12" x14ac:dyDescent="0.2">
      <c r="A60" s="116" t="s">
        <v>181</v>
      </c>
      <c r="B60" s="98">
        <v>1110</v>
      </c>
      <c r="C60" s="95">
        <v>3.8669064748201443</v>
      </c>
      <c r="D60" s="95">
        <v>3.2374100719424459</v>
      </c>
    </row>
    <row r="61" spans="1:4" s="221" customFormat="1" ht="12" x14ac:dyDescent="0.2">
      <c r="A61" s="116" t="s">
        <v>182</v>
      </c>
      <c r="B61" s="98">
        <v>700</v>
      </c>
      <c r="C61" s="95">
        <v>0.71225071225071224</v>
      </c>
      <c r="D61" s="95">
        <v>1.8518518518518516</v>
      </c>
    </row>
    <row r="62" spans="1:4" s="221" customFormat="1" ht="12" x14ac:dyDescent="0.2">
      <c r="A62" s="116" t="s">
        <v>183</v>
      </c>
      <c r="B62" s="98">
        <v>100</v>
      </c>
      <c r="C62" s="95">
        <v>55.445544554455452</v>
      </c>
      <c r="D62" s="95" t="s">
        <v>232</v>
      </c>
    </row>
    <row r="63" spans="1:4" s="221" customFormat="1" ht="12" x14ac:dyDescent="0.2">
      <c r="A63" s="116" t="s">
        <v>184</v>
      </c>
      <c r="B63" s="98">
        <v>80</v>
      </c>
      <c r="C63" s="95" t="s">
        <v>232</v>
      </c>
      <c r="D63" s="95">
        <v>1.3157894736842104</v>
      </c>
    </row>
    <row r="64" spans="1:4" s="221" customFormat="1" ht="12" x14ac:dyDescent="0.2">
      <c r="A64" s="116" t="s">
        <v>159</v>
      </c>
      <c r="B64" s="98">
        <v>70</v>
      </c>
      <c r="C64" s="95">
        <v>4.5454545454545459</v>
      </c>
      <c r="D64" s="95" t="s">
        <v>232</v>
      </c>
    </row>
    <row r="65" spans="1:18" s="221" customFormat="1" ht="5.0999999999999996" customHeight="1" x14ac:dyDescent="0.2">
      <c r="A65" s="291"/>
      <c r="B65" s="292"/>
      <c r="C65" s="293"/>
      <c r="D65" s="293"/>
      <c r="E65" s="229"/>
      <c r="F65" s="229"/>
      <c r="G65" s="229"/>
      <c r="H65" s="229"/>
      <c r="I65" s="229"/>
      <c r="J65" s="95"/>
      <c r="K65" s="238"/>
      <c r="L65" s="436"/>
      <c r="M65" s="436"/>
      <c r="N65" s="436"/>
      <c r="O65" s="436"/>
      <c r="P65" s="436"/>
      <c r="Q65" s="436"/>
      <c r="R65" s="436"/>
    </row>
    <row r="66" spans="1:18" s="88" customFormat="1" ht="5.0999999999999996" customHeight="1" x14ac:dyDescent="0.25">
      <c r="A66" s="294"/>
      <c r="B66" s="295"/>
      <c r="C66" s="295"/>
      <c r="D66" s="295"/>
      <c r="E66" s="229"/>
      <c r="F66" s="229"/>
      <c r="G66" s="229"/>
      <c r="H66" s="229"/>
      <c r="I66" s="229"/>
      <c r="J66" s="95"/>
      <c r="K66" s="104"/>
      <c r="L66" s="119"/>
      <c r="M66" s="119"/>
      <c r="N66" s="119"/>
      <c r="O66" s="119"/>
      <c r="P66" s="119"/>
      <c r="Q66" s="239"/>
      <c r="R66" s="240"/>
    </row>
    <row r="67" spans="1:18" s="271" customFormat="1" ht="12" customHeight="1" x14ac:dyDescent="0.15">
      <c r="A67" s="444" t="s">
        <v>119</v>
      </c>
      <c r="B67" s="444"/>
      <c r="C67" s="444"/>
      <c r="D67" s="444"/>
      <c r="E67" s="255"/>
      <c r="F67" s="255"/>
      <c r="G67" s="255"/>
      <c r="H67" s="255"/>
      <c r="I67" s="255"/>
      <c r="J67" s="255"/>
      <c r="K67" s="268"/>
      <c r="L67" s="268"/>
      <c r="M67" s="268"/>
      <c r="N67" s="268"/>
      <c r="O67" s="268"/>
      <c r="P67" s="268"/>
      <c r="Q67" s="269"/>
      <c r="R67" s="270"/>
    </row>
    <row r="68" spans="1:18" s="271" customFormat="1" ht="21.95" customHeight="1" x14ac:dyDescent="0.15">
      <c r="A68" s="444" t="s">
        <v>91</v>
      </c>
      <c r="B68" s="444"/>
      <c r="C68" s="444"/>
      <c r="D68" s="444"/>
      <c r="E68" s="255"/>
      <c r="F68" s="255"/>
      <c r="G68" s="255"/>
      <c r="H68" s="255"/>
      <c r="I68" s="255"/>
      <c r="J68" s="255"/>
      <c r="K68" s="272"/>
      <c r="L68" s="272"/>
      <c r="M68" s="272"/>
      <c r="N68" s="272"/>
      <c r="O68" s="272"/>
      <c r="P68" s="272"/>
      <c r="Q68" s="273"/>
      <c r="R68" s="273"/>
    </row>
    <row r="69" spans="1:18" s="275" customFormat="1" ht="12" customHeight="1" x14ac:dyDescent="0.15">
      <c r="A69" s="427" t="s">
        <v>139</v>
      </c>
      <c r="B69" s="427"/>
      <c r="C69" s="427"/>
      <c r="D69" s="427"/>
      <c r="E69" s="274"/>
      <c r="F69" s="274"/>
      <c r="G69" s="274"/>
      <c r="N69" s="276"/>
      <c r="O69" s="277"/>
      <c r="P69" s="277"/>
      <c r="Q69" s="277"/>
      <c r="R69" s="277"/>
    </row>
  </sheetData>
  <mergeCells count="7">
    <mergeCell ref="A2:D2"/>
    <mergeCell ref="L65:R65"/>
    <mergeCell ref="A67:D67"/>
    <mergeCell ref="A68:D68"/>
    <mergeCell ref="A69:D69"/>
    <mergeCell ref="C7:D7"/>
    <mergeCell ref="B7:B8"/>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Marco Batazzi</cp:lastModifiedBy>
  <cp:lastPrinted>2026-03-02T09:45:43Z</cp:lastPrinted>
  <dcterms:created xsi:type="dcterms:W3CDTF">2017-06-19T15:24:41Z</dcterms:created>
  <dcterms:modified xsi:type="dcterms:W3CDTF">2026-03-25T15:13:25Z</dcterms:modified>
</cp:coreProperties>
</file>